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chartsheet+xml" PartName="/xl/chartsheets/sheet1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wens\Documents\Footy 20\Round 3\"/>
    </mc:Choice>
  </mc:AlternateContent>
  <bookViews>
    <workbookView xWindow="240" yWindow="135" windowWidth="18195" windowHeight="9015"/>
  </bookViews>
  <sheets>
    <sheet name="Chart1" sheetId="2" r:id="rId1"/>
    <sheet name="Sheet1" sheetId="1" state="hidden" r:id="rId2"/>
  </sheets>
  <definedNames>
    <definedName name="_Pos1">OFFSET(Data,1,1,1,COLUMNS(Data)-1)</definedName>
    <definedName name="_Pos10">OFFSET(Data,10,1,1,COLUMNS(Data)-1)</definedName>
    <definedName name="_Pos11">OFFSET(Data,11,1,1,COLUMNS(Data)-1)</definedName>
    <definedName name="_Pos12">OFFSET(Data,12,1,1,COLUMNS(Data)-1)</definedName>
    <definedName name="_Pos13">OFFSET(Data,13,1,1,COLUMNS(Data)-1)</definedName>
    <definedName name="_Pos14">OFFSET(Data,14,1,1,COLUMNS(Data)-1)</definedName>
    <definedName name="_Pos15">OFFSET(Data,15,1,1,COLUMNS(Data)-1)</definedName>
    <definedName name="_Pos16">OFFSET(Data,16,1,1,COLUMNS(Data)-1)</definedName>
    <definedName name="_Pos17">OFFSET(Data,17,1,1,COLUMNS(Data)-1)</definedName>
    <definedName name="_Pos2">OFFSET(Data,2,1,1,COLUMNS(Data)-1)</definedName>
    <definedName name="_Pos3">OFFSET(Data,3,1,1,COLUMNS(Data)-1)</definedName>
    <definedName name="_Pos4">OFFSET(Data,4,1,1,COLUMNS(Data)-1)</definedName>
    <definedName name="_Pos5">OFFSET(Data,5,1,1,COLUMNS(Data)-1)</definedName>
    <definedName name="_Pos6">OFFSET(Data,6,1,1,COLUMNS(Data)-1)</definedName>
    <definedName name="_Pos7">OFFSET(Data,7,1,1,COLUMNS(Data)-1)</definedName>
    <definedName name="_Pos8">OFFSET(Data,8,1,1,COLUMNS(Data)-1)</definedName>
    <definedName name="_Pos9">OFFSET(Data,9,1,1,COLUMNS(Data)-1)</definedName>
    <definedName name="Data">'Sheet1'!$A$1:$W$17</definedName>
    <definedName name="HFTQRY_TeamPositionsRoundByRound">'Sheet1'!$A$1</definedName>
    <definedName name="LastRound">'Sheet1'!$A$23</definedName>
    <definedName name="SQLQRY_TeamPositionsRoundByRound">"SELECT TeamAbbrev, [1], [2], [3], [4], [5], [6], [7], [8], [9], [10], [11], [12], [13], [14], [15], [16], [17], [18], [19], [20], [21], [22], [23] FROM zTeamLadderPivot ORDER BY TeamAbbrev"</definedName>
    <definedName name="Team1">OFFSET(Data,1,0,1,1)</definedName>
    <definedName name="Team10">OFFSET(Data,10,0,1,1)</definedName>
    <definedName name="Team11">OFFSET(Data,11,0,1,1)</definedName>
    <definedName name="Team12">OFFSET(Data,12,0,1,1)</definedName>
    <definedName name="Team13">OFFSET(Data,13,0,1,1)</definedName>
    <definedName name="Team14">OFFSET(Data,14,0,1,1)</definedName>
    <definedName name="Team15">OFFSET(Data,15,0,1,1)</definedName>
    <definedName name="Team16">OFFSET(Data,16,0,1,1)</definedName>
    <definedName name="Team2">OFFSET(Data,2,0,1,1)</definedName>
    <definedName name="Team3">OFFSET(Data,3,0,1,1)</definedName>
    <definedName name="Team4">OFFSET(Data,4,0,1,1)</definedName>
    <definedName name="Team5">OFFSET(Data,5,0,1,1)</definedName>
    <definedName name="Team6">OFFSET(Data,6,0,1,1)</definedName>
    <definedName name="Team7">OFFSET(Data,7,0,1,1)</definedName>
    <definedName name="Team8">OFFSET(Data,8,0,1,1)</definedName>
    <definedName name="Team9">OFFSET(Data,9,0,1,1)</definedName>
  </definedNames>
  <calcPr calcId="162913" fullCalcOnLoad="1"/>
</workbook>
</file>

<file path=xl/comments1.xml><?xml version="1.0" encoding="utf-8"?>
<comments xmlns="http://schemas.openxmlformats.org/spreadsheetml/2006/main">
  <authors>
    <author>Craig Owens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Craig Owens:</t>
        </r>
        <r>
          <rPr>
            <sz val="8"/>
            <color indexed="81"/>
            <rFont val="Tahoma"/>
            <family val="2"/>
          </rPr>
          <t xml:space="preserve">
Query 'TeamPositionsRoundByRound'</t>
        </r>
      </text>
    </comment>
  </commentList>
</comments>
</file>

<file path=xl/sharedStrings.xml><?xml version="1.0" encoding="utf-8"?>
<sst xmlns="http://schemas.openxmlformats.org/spreadsheetml/2006/main" count="44" uniqueCount="44">
  <si>
    <t>TeamAbbrev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</si>
  <si>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</si>
  <si>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</si>
  <si>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</si>
  <si>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</si>
  <si>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</si>
  <si>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</si>
  <si>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</si>
  <si>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</si>
  <si>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</si>
  <si>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</si>
  <si>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</si>
  <si>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</si>
  <si>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</si>
  <si>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</si>
  <si>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</si>
  <si>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</si>
  <si>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</si>
  <si>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</si>
  <si>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</si>
  <si>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</si>
  <si>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</si>
  <si>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</si>
  <si>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</si>
  <si>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ACR</t>
  </si>
  <si>
    <t>BRL</t>
  </si>
  <si>
    <t>CAR</t>
  </si>
  <si>
    <t>COL</t>
  </si>
  <si>
    <t>ESS</t>
  </si>
  <si>
    <t>FRE</t>
  </si>
  <si>
    <t>GCS</t>
  </si>
  <si>
    <t>GEE</t>
  </si>
  <si>
    <t>GWS</t>
  </si>
  <si>
    <t>HAW</t>
  </si>
  <si>
    <t>KAN</t>
  </si>
  <si>
    <t>MEL</t>
  </si>
  <si>
    <t>PAP</t>
  </si>
  <si>
    <t>RIC</t>
  </si>
  <si>
    <t>STK</t>
  </si>
  <si>
    <t>SYD</t>
  </si>
  <si>
    <t>WBG</t>
  </si>
  <si>
    <t>WCE</t>
  </si>
  <si>
    <t>Bubble Sort</t>
  </si>
  <si>
    <t>Round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</si>
</sst>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8">
    <font>
      <sz val="10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2" fillId="0" borderId="0"/>
  </cellStyleXfs>
  <cellXfs count="16">
    <xf numFmtId="0" applyNumberFormat="1" fontId="0" applyFont="1" fillId="0" applyFill="1" borderId="0" applyBorder="1" xfId="0"/>
    <xf numFmtId="0" applyNumberFormat="1" fontId="3" applyFont="1" fillId="0" applyFill="1" borderId="0" applyBorder="1" xfId="1"/>
    <xf numFmtId="0" applyNumberFormat="1" fontId="5" applyFont="1" fillId="0" applyFill="1" borderId="0" applyBorder="1" xfId="2"/>
    <xf numFmtId="0" applyNumberFormat="1" fontId="2" applyFont="1" fillId="0" applyFill="1" borderId="0" applyBorder="1" xfId="3"/>
    <xf numFmtId="0" applyNumberFormat="1" fontId="2" applyFont="1" fillId="0" applyFill="1" borderId="1" applyBorder="1" xfId="1">
      <alignment horizontal="right" wrapText="1"/>
    </xf>
    <xf numFmtId="0" applyNumberFormat="1" fontId="2" applyFont="1" fillId="0" applyFill="1" borderId="0" applyBorder="1" xfId="1">
      <alignment horizontal="right" wrapText="1"/>
    </xf>
    <xf numFmtId="0" applyNumberFormat="1" fontId="4" applyFont="1" fillId="2" applyFill="1" borderId="2" applyBorder="1" xfId="2">
      <alignment horizontal="center"/>
    </xf>
    <xf numFmtId="0" applyNumberFormat="1" fontId="4" applyFont="1" fillId="0" applyFill="1" borderId="1" applyBorder="1" xfId="2">
      <alignment horizontal="left" wrapText="1"/>
    </xf>
    <xf numFmtId="0" applyNumberFormat="1" fontId="4" applyFont="1" fillId="0" applyFill="1" borderId="1" applyBorder="1" xfId="2">
      <alignment horizontal="right" wrapText="1"/>
    </xf>
    <xf numFmtId="0" applyNumberFormat="1" fontId="0" applyFont="1" fillId="0" applyFill="1" borderId="3" applyBorder="1" xfId="0"/>
    <xf numFmtId="0" applyNumberFormat="1" fontId="6" applyFont="1" fillId="0" applyFill="1" borderId="0" applyBorder="1" xfId="0"/>
    <xf numFmtId="0" applyNumberFormat="1" fontId="7" applyFont="1" fillId="3" applyFill="1" borderId="2" applyBorder="1" xfId="3">
      <alignment horizontal="center"/>
    </xf>
    <xf numFmtId="0" applyNumberFormat="1" fontId="1" applyFont="1" fillId="3" applyFill="1" borderId="2" applyBorder="1" xfId="3">
      <alignment horizontal="center"/>
    </xf>
    <xf numFmtId="0" applyNumberFormat="1" fontId="1" applyFont="1" fillId="0" applyFill="1" borderId="1" applyBorder="1" xfId="3">
      <alignment horizontal="right" wrapText="1"/>
    </xf>
    <xf numFmtId="0" applyNumberFormat="1" fontId="1" applyFont="1" fillId="0" applyFill="1" borderId="1" applyBorder="1" xfId="3">
      <alignment wrapText="1"/>
    </xf>
    <xf numFmtId="0" applyNumberFormat="1" fontId="0" applyFont="1" fillId="0" applyFill="1" borderId="0" applyBorder="1" xfId="0">
      <alignment vertical="center" wrapText="1"/>
    </xf>
  </cellXfs>
  <cellStyles count="4">
    <cellStyle name="Normal" xfId="0" builtinId="0"/>
    <cellStyle name="Normal_Sheet1" xfId="1"/>
    <cellStyle name="Normal_Sheet1_1" xfId="2"/>
    <cellStyle name="Normal_Sheet1_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800"/>
              <a:t>2020 AFL Ladder Round by Round</a:t>
            </a:r>
          </a:p>
        </c:rich>
      </c:tx>
      <c:layout>
        <c:manualLayout>
          <c:xMode val="edge"/>
          <c:yMode val="edge"/>
          <c:x val="0.38307801540302705"/>
          <c:y val="2.027035598071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03748786208239E-2"/>
          <c:y val="8.8803088803088806E-2"/>
          <c:w val="0.81527096849897462"/>
          <c:h val="0.80501930501930496"/>
        </c:manualLayout>
      </c:layout>
      <c:lineChart>
        <c:grouping val="standard"/>
        <c:varyColors val="0"/>
        <c:ser>
          <c:idx val="0"/>
          <c:order val="0"/>
          <c:tx>
            <c:strRef>
              <c:f>Sheet1!$B$49</c:f>
              <c:strCache>
                <c:ptCount val="1"/>
                <c:pt idx="0">
                  <c:v>PAP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</c:marker>
          <c:val>
            <c:numRef>
              <c:f>Sheet1!$C$49:$Z$49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9-4E74-AD6D-261683473010}"/>
            </c:ext>
          </c:extLst>
        </c:ser>
        <c:ser>
          <c:idx val="1"/>
          <c:order val="1"/>
          <c:tx>
            <c:strRef>
              <c:f>Sheet1!$B$50</c:f>
              <c:strCache>
                <c:ptCount val="1"/>
                <c:pt idx="0">
                  <c:v>COL</c:v>
                </c:pt>
              </c:strCache>
            </c:strRef>
          </c:tx>
          <c:spPr>
            <a:ln w="34925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Sheet1!$C$50:$Z$50</c:f>
              <c:numCache>
                <c:formatCode>General</c:formatCode>
                <c:ptCount val="23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9-4E74-AD6D-261683473010}"/>
            </c:ext>
          </c:extLst>
        </c:ser>
        <c:ser>
          <c:idx val="2"/>
          <c:order val="2"/>
          <c:tx>
            <c:strRef>
              <c:f>Sheet1!$B$51</c:f>
              <c:strCache>
                <c:ptCount val="1"/>
                <c:pt idx="0">
                  <c:v>GCS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Sheet1!$C$51:$Z$51</c:f>
              <c:numCache>
                <c:formatCode>General</c:formatCode>
                <c:ptCount val="23"/>
                <c:pt idx="0">
                  <c:v>18</c:v>
                </c:pt>
                <c:pt idx="1">
                  <c:v>10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9-4E74-AD6D-261683473010}"/>
            </c:ext>
          </c:extLst>
        </c:ser>
        <c:ser>
          <c:idx val="3"/>
          <c:order val="3"/>
          <c:tx>
            <c:strRef>
              <c:f>Sheet1!$B$52</c:f>
              <c:strCache>
                <c:ptCount val="1"/>
                <c:pt idx="0">
                  <c:v>ESS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Sheet1!$C$52:$Z$52</c:f>
              <c:numCache>
                <c:formatCode>General</c:formatCode>
                <c:ptCount val="23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89-4E74-AD6D-261683473010}"/>
            </c:ext>
          </c:extLst>
        </c:ser>
        <c:ser>
          <c:idx val="4"/>
          <c:order val="4"/>
          <c:tx>
            <c:strRef>
              <c:f>Sheet1!$B$53</c:f>
              <c:strCache>
                <c:ptCount val="1"/>
                <c:pt idx="0">
                  <c:v>BRL</c:v>
                </c:pt>
              </c:strCache>
            </c:strRef>
          </c:tx>
          <c:spPr>
            <a:ln w="34925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Sheet1!$C$53:$Z$53</c:f>
              <c:numCache>
                <c:formatCode>General</c:formatCode>
                <c:ptCount val="23"/>
                <c:pt idx="0">
                  <c:v>15</c:v>
                </c:pt>
                <c:pt idx="1">
                  <c:v>11</c:v>
                </c:pt>
                <c:pt idx="2">
                  <c:v>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89-4E74-AD6D-261683473010}"/>
            </c:ext>
          </c:extLst>
        </c:ser>
        <c:ser>
          <c:idx val="5"/>
          <c:order val="5"/>
          <c:tx>
            <c:strRef>
              <c:f>Sheet1!$B$54</c:f>
              <c:strCache>
                <c:ptCount val="1"/>
                <c:pt idx="0">
                  <c:v>KAN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Sheet1!$C$54:$Z$54</c:f>
              <c:numCache>
                <c:formatCode>General</c:formatCode>
                <c:ptCount val="23"/>
                <c:pt idx="0">
                  <c:v>9</c:v>
                </c:pt>
                <c:pt idx="1">
                  <c:v>2</c:v>
                </c:pt>
                <c:pt idx="2">
                  <c:v>6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89-4E74-AD6D-261683473010}"/>
            </c:ext>
          </c:extLst>
        </c:ser>
        <c:ser>
          <c:idx val="6"/>
          <c:order val="6"/>
          <c:tx>
            <c:strRef>
              <c:f>Sheet1!$B$55</c:f>
              <c:strCache>
                <c:ptCount val="1"/>
                <c:pt idx="0">
                  <c:v>SYD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Sheet1!$C$55:$Z$55</c:f>
              <c:numCache>
                <c:formatCode>General</c:formatCode>
                <c:ptCount val="23"/>
                <c:pt idx="0">
                  <c:v>8</c:v>
                </c:pt>
                <c:pt idx="1">
                  <c:v>9</c:v>
                </c:pt>
                <c:pt idx="2">
                  <c:v>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89-4E74-AD6D-261683473010}"/>
            </c:ext>
          </c:extLst>
        </c:ser>
        <c:ser>
          <c:idx val="7"/>
          <c:order val="7"/>
          <c:tx>
            <c:strRef>
              <c:f>Sheet1!$B$56</c:f>
              <c:strCache>
                <c:ptCount val="1"/>
                <c:pt idx="0">
                  <c:v>HAW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Sheet1!$C$56:$Z$56</c:f>
              <c:numCache>
                <c:formatCode>General</c:formatCode>
                <c:ptCount val="23"/>
                <c:pt idx="0">
                  <c:v>4</c:v>
                </c:pt>
                <c:pt idx="1">
                  <c:v>13</c:v>
                </c:pt>
                <c:pt idx="2">
                  <c:v>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89-4E74-AD6D-261683473010}"/>
            </c:ext>
          </c:extLst>
        </c:ser>
        <c:ser>
          <c:idx val="8"/>
          <c:order val="8"/>
          <c:tx>
            <c:strRef>
              <c:f>Sheet1!$B$57</c:f>
              <c:strCache>
                <c:ptCount val="1"/>
                <c:pt idx="0">
                  <c:v>RIC</c:v>
                </c:pt>
              </c:strCache>
            </c:strRef>
          </c:tx>
          <c:spPr>
            <a:ln w="34925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Sheet1!$C$57:$Z$57</c:f>
              <c:numCache>
                <c:formatCode>General</c:formatCode>
                <c:ptCount val="23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89-4E74-AD6D-261683473010}"/>
            </c:ext>
          </c:extLst>
        </c:ser>
        <c:ser>
          <c:idx val="9"/>
          <c:order val="9"/>
          <c:tx>
            <c:strRef>
              <c:f>Sheet1!$B$58</c:f>
              <c:strCache>
                <c:ptCount val="1"/>
                <c:pt idx="0">
                  <c:v>GEE</c:v>
                </c:pt>
              </c:strCache>
            </c:strRef>
          </c:tx>
          <c:spPr>
            <a:ln w="349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  <a:prstDash val="solid"/>
              </a:ln>
            </c:spPr>
          </c:marker>
          <c:val>
            <c:numRef>
              <c:f>Sheet1!$C$58:$Z$58</c:f>
              <c:numCache>
                <c:formatCode>General</c:formatCode>
                <c:ptCount val="23"/>
                <c:pt idx="0">
                  <c:v>14</c:v>
                </c:pt>
                <c:pt idx="1">
                  <c:v>7</c:v>
                </c:pt>
                <c:pt idx="2">
                  <c:v>10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89-4E74-AD6D-261683473010}"/>
            </c:ext>
          </c:extLst>
        </c:ser>
        <c:ser>
          <c:idx val="10"/>
          <c:order val="10"/>
          <c:tx>
            <c:strRef>
              <c:f>Sheet1!$B$59</c:f>
              <c:strCache>
                <c:ptCount val="1"/>
                <c:pt idx="0">
                  <c:v>STK</c:v>
                </c:pt>
              </c:strCache>
            </c:strRef>
          </c:tx>
          <c:spPr>
            <a:ln w="34925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</c:marker>
          <c:val>
            <c:numRef>
              <c:f>Sheet1!$C$59:$Z$59</c:f>
              <c:numCache>
                <c:formatCode>General</c:formatCode>
                <c:ptCount val="23"/>
                <c:pt idx="0">
                  <c:v>10</c:v>
                </c:pt>
                <c:pt idx="1">
                  <c:v>6</c:v>
                </c:pt>
                <c:pt idx="2">
                  <c:v>11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89-4E74-AD6D-261683473010}"/>
            </c:ext>
          </c:extLst>
        </c:ser>
        <c:ser>
          <c:idx val="11"/>
          <c:order val="11"/>
          <c:tx>
            <c:strRef>
              <c:f>Sheet1!$B$60</c:f>
              <c:strCache>
                <c:ptCount val="1"/>
                <c:pt idx="0">
                  <c:v>GWS</c:v>
                </c:pt>
              </c:strCache>
            </c:strRef>
          </c:tx>
          <c:spPr>
            <a:ln w="34925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Sheet1!$C$60:$Z$60</c:f>
              <c:numCache>
                <c:formatCode>General</c:formatCode>
                <c:ptCount val="23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A89-4E74-AD6D-261683473010}"/>
            </c:ext>
          </c:extLst>
        </c:ser>
        <c:ser>
          <c:idx val="12"/>
          <c:order val="12"/>
          <c:tx>
            <c:strRef>
              <c:f>Sheet1!$B$61</c:f>
              <c:strCache>
                <c:ptCount val="1"/>
                <c:pt idx="0">
                  <c:v>CAR</c:v>
                </c:pt>
              </c:strCache>
            </c:strRef>
          </c:tx>
          <c:spPr>
            <a:ln w="34925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Sheet1!$C$61:$Z$61</c:f>
              <c:numCache>
                <c:formatCode>General</c:formatCode>
                <c:ptCount val="23"/>
                <c:pt idx="0">
                  <c:v>13</c:v>
                </c:pt>
                <c:pt idx="1">
                  <c:v>16</c:v>
                </c:pt>
                <c:pt idx="2">
                  <c:v>13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89-4E74-AD6D-261683473010}"/>
            </c:ext>
          </c:extLst>
        </c:ser>
        <c:ser>
          <c:idx val="13"/>
          <c:order val="13"/>
          <c:tx>
            <c:strRef>
              <c:f>Sheet1!$B$62</c:f>
              <c:strCache>
                <c:ptCount val="1"/>
                <c:pt idx="0">
                  <c:v>MEL</c:v>
                </c:pt>
              </c:strCache>
            </c:strRef>
          </c:tx>
          <c:spPr>
            <a:ln w="34925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Sheet1!$C$62:$Z$62</c:f>
              <c:numCache>
                <c:formatCode>General</c:formatCode>
                <c:ptCount val="23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89-4E74-AD6D-261683473010}"/>
            </c:ext>
          </c:extLst>
        </c:ser>
        <c:ser>
          <c:idx val="14"/>
          <c:order val="14"/>
          <c:tx>
            <c:strRef>
              <c:f>Sheet1!$B$63</c:f>
              <c:strCache>
                <c:ptCount val="1"/>
                <c:pt idx="0">
                  <c:v>WCE</c:v>
                </c:pt>
              </c:strCache>
            </c:strRef>
          </c:tx>
          <c:spPr>
            <a:ln w="34925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Sheet1!$C$63:$Z$63</c:f>
              <c:numCache>
                <c:formatCode>General</c:formatCode>
                <c:ptCount val="23"/>
                <c:pt idx="0">
                  <c:v>3</c:v>
                </c:pt>
                <c:pt idx="1">
                  <c:v>12</c:v>
                </c:pt>
                <c:pt idx="2">
                  <c:v>15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89-4E74-AD6D-261683473010}"/>
            </c:ext>
          </c:extLst>
        </c:ser>
        <c:ser>
          <c:idx val="15"/>
          <c:order val="15"/>
          <c:tx>
            <c:strRef>
              <c:f>Sheet1!$B$64</c:f>
              <c:strCache>
                <c:ptCount val="1"/>
                <c:pt idx="0">
                  <c:v>WBG</c:v>
                </c:pt>
              </c:strCache>
            </c:strRef>
          </c:tx>
          <c:spPr>
            <a:ln w="34925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Sheet1!$C$64:$Z$64</c:f>
              <c:numCache>
                <c:formatCode>General</c:formatCode>
                <c:ptCount val="23"/>
                <c:pt idx="0">
                  <c:v>17</c:v>
                </c:pt>
                <c:pt idx="1">
                  <c:v>18</c:v>
                </c:pt>
                <c:pt idx="2">
                  <c:v>16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89-4E74-AD6D-261683473010}"/>
            </c:ext>
          </c:extLst>
        </c:ser>
        <c:ser>
          <c:idx val="16"/>
          <c:order val="16"/>
          <c:tx>
            <c:strRef>
              <c:f>Sheet1!$B$65</c:f>
              <c:strCache>
                <c:ptCount val="1"/>
                <c:pt idx="0">
                  <c:v>FRE</c:v>
                </c:pt>
              </c:strCache>
            </c:strRef>
          </c:tx>
          <c:spPr>
            <a:ln w="34925"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Sheet1!$C$65:$Z$65</c:f>
              <c:numCache>
                <c:formatCode>General</c:formatCode>
                <c:ptCount val="23"/>
                <c:pt idx="0">
                  <c:v>12</c:v>
                </c:pt>
                <c:pt idx="1">
                  <c:v>15</c:v>
                </c:pt>
                <c:pt idx="2">
                  <c:v>17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89-4E74-AD6D-261683473010}"/>
            </c:ext>
          </c:extLst>
        </c:ser>
        <c:ser>
          <c:idx val="17"/>
          <c:order val="17"/>
          <c:tx>
            <c:strRef>
              <c:f>Sheet1!$B$66</c:f>
              <c:strCache>
                <c:ptCount val="1"/>
                <c:pt idx="0">
                  <c:v>ACR</c:v>
                </c:pt>
              </c:strCache>
            </c:strRef>
          </c:tx>
          <c:spPr>
            <a:ln w="34925"/>
          </c:spPr>
          <c:val>
            <c:numRef>
              <c:f>Sheet1!$C$66:$Z$66</c:f>
              <c:numCache>
                <c:formatCode>General</c:formatCode>
                <c:ptCount val="23"/>
                <c:pt idx="0">
                  <c:v>11</c:v>
                </c:pt>
                <c:pt idx="1">
                  <c:v>17</c:v>
                </c:pt>
                <c:pt idx="2">
                  <c:v>18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A89-4E74-AD6D-26168347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88384"/>
        <c:axId val="255490304"/>
      </c:lineChart>
      <c:catAx>
        <c:axId val="25548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400"/>
                  <a:t>Round</a:t>
                </a:r>
              </a:p>
            </c:rich>
          </c:tx>
          <c:layout>
            <c:manualLayout>
              <c:xMode val="edge"/>
              <c:yMode val="edge"/>
              <c:x val="0.47301800355454465"/>
              <c:y val="0.953667960720699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90304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255490304"/>
        <c:scaling>
          <c:orientation val="maxMin"/>
          <c:max val="1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400"/>
                  <a:t>Ladder Position</a:t>
                </a:r>
              </a:p>
            </c:rich>
          </c:tx>
          <c:layout>
            <c:manualLayout>
              <c:xMode val="edge"/>
              <c:yMode val="edge"/>
              <c:x val="6.6622836345044505E-3"/>
              <c:y val="0.42664073484543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88384"/>
        <c:crosses val="autoZero"/>
        <c:crossBetween val="midCat"/>
        <c:majorUnit val="1"/>
      </c:valAx>
      <c:spPr>
        <a:gradFill flip="none" rotWithShape="1">
          <a:gsLst>
            <a:gs pos="17500">
              <a:schemeClr val="accent5">
                <a:lumMod val="20000"/>
                <a:lumOff val="80000"/>
              </a:schemeClr>
            </a:gs>
            <a:gs pos="0">
              <a:schemeClr val="accent5">
                <a:lumMod val="0"/>
                <a:lumOff val="100000"/>
              </a:schemeClr>
            </a:gs>
            <a:gs pos="100000">
              <a:schemeClr val="accent5">
                <a:lumMod val="40000"/>
                <a:lumOff val="60000"/>
              </a:schemeClr>
            </a:gs>
          </a:gsLst>
          <a:path path="circle">
            <a:fillToRect l="100000" t="100000"/>
          </a:path>
          <a:tileRect r="-100000" b="-100000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33330268667911"/>
          <c:y val="6.6019385947598166E-2"/>
          <c:w val="8.2129199730592906E-2"/>
          <c:h val="0.84800830521882131"/>
        </c:manualLayout>
      </c:layout>
      <c:overlay val="0"/>
      <c:spPr>
        <a:gradFill rotWithShape="0">
          <a:gsLst>
            <a:gs pos="0">
              <a:schemeClr val="bg1">
                <a:lumMod val="95000"/>
              </a:schemeClr>
            </a:gs>
            <a:gs pos="100000">
              <a:schemeClr val="accent5">
                <a:lumMod val="40000"/>
                <a:lumOff val="60000"/>
              </a:scheme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workbookViewId="0"/>
  </sheetViews>
  <pageMargins left="0.39370078740157483" right="0.39370078740157483" top="0.39370078740157483" bottom="0.39370078740157483" header="0.51181102362204722" footer="0.51181102362204722"/>
  <pageSetup paperSize="8" orientation="landscape"/>
  <headerFooter alignWithMargins="0">
    <oddFooter>2</oddFooter>
  </headerFooter>
  <drawing r:id="rId1"/>
</chartsheet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07929" cy="673553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BA86"/>
  <sheetViews>
    <sheetView zoomScale="70" zoomScaleNormal="70" workbookViewId="0">
      <selection activeCell="E2" sqref="E2:X19"/>
    </sheetView>
  </sheetViews>
  <sheetFormatPr defaultRowHeight="12.75" x14ac:dyDescent="0.2"/>
  <cols>
    <col min="26" max="26" hidden="1" width="0" customWidth="1"/>
  </cols>
  <sheetData>
    <row r="1" ht="1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1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ht="15">
      <c r="A2" s="14" t="s">
        <v>24</v>
      </c>
      <c r="B2" s="13">
        <v>11</v>
      </c>
      <c r="C2" s="13">
        <v>17</v>
      </c>
      <c r="D2" s="13">
        <v>18</v>
      </c>
      <c r="E2" s="13">
        <v>18</v>
      </c>
      <c r="F2" s="13">
        <v>18</v>
      </c>
      <c r="G2" s="13">
        <v>18</v>
      </c>
      <c r="H2" s="13">
        <v>18</v>
      </c>
      <c r="I2" s="13">
        <v>18</v>
      </c>
      <c r="J2" s="13">
        <v>18</v>
      </c>
      <c r="K2" s="8">
        <v>18</v>
      </c>
      <c r="L2" s="4">
        <v>18</v>
      </c>
      <c r="M2" s="4">
        <v>18</v>
      </c>
      <c r="N2" s="4">
        <v>18</v>
      </c>
      <c r="O2" s="4">
        <v>18</v>
      </c>
      <c r="P2" s="4">
        <v>18</v>
      </c>
      <c r="Q2" s="4">
        <v>18</v>
      </c>
      <c r="R2" s="4">
        <v>18</v>
      </c>
      <c r="S2" s="4">
        <v>18</v>
      </c>
      <c r="T2" s="4"/>
      <c r="U2" s="4"/>
      <c r="V2" s="4"/>
      <c r="W2" s="4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ht="15">
      <c r="A3" s="14" t="s">
        <v>25</v>
      </c>
      <c r="B3" s="13">
        <v>15</v>
      </c>
      <c r="C3" s="13">
        <v>11</v>
      </c>
      <c r="D3" s="13">
        <v>5</v>
      </c>
      <c r="E3" s="13">
        <v>3</v>
      </c>
      <c r="F3" s="13">
        <v>2</v>
      </c>
      <c r="G3" s="13">
        <v>3</v>
      </c>
      <c r="H3" s="13">
        <v>2</v>
      </c>
      <c r="I3" s="13">
        <v>2</v>
      </c>
      <c r="J3" s="13">
        <v>2</v>
      </c>
      <c r="K3" s="8">
        <v>3</v>
      </c>
      <c r="L3" s="4">
        <v>2</v>
      </c>
      <c r="M3" s="4">
        <v>2</v>
      </c>
      <c r="N3" s="4">
        <v>2</v>
      </c>
      <c r="O3" s="4">
        <v>3</v>
      </c>
      <c r="P3" s="4">
        <v>2</v>
      </c>
      <c r="Q3" s="4">
        <v>2</v>
      </c>
      <c r="R3" s="4">
        <v>2</v>
      </c>
      <c r="S3" s="4">
        <v>2</v>
      </c>
      <c r="T3" s="4"/>
      <c r="U3" s="4"/>
      <c r="V3" s="4"/>
      <c r="W3" s="4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</row>
    <row r="4" ht="15">
      <c r="A4" s="14" t="s">
        <v>26</v>
      </c>
      <c r="B4" s="13">
        <v>13</v>
      </c>
      <c r="C4" s="13">
        <v>16</v>
      </c>
      <c r="D4" s="13">
        <v>13</v>
      </c>
      <c r="E4" s="13">
        <v>12</v>
      </c>
      <c r="F4" s="13">
        <v>12</v>
      </c>
      <c r="G4" s="13">
        <v>8</v>
      </c>
      <c r="H4" s="13">
        <v>11</v>
      </c>
      <c r="I4" s="13">
        <v>11</v>
      </c>
      <c r="J4" s="13">
        <v>12</v>
      </c>
      <c r="K4" s="8">
        <v>13</v>
      </c>
      <c r="L4" s="4">
        <v>13</v>
      </c>
      <c r="M4" s="4">
        <v>12</v>
      </c>
      <c r="N4" s="4">
        <v>10</v>
      </c>
      <c r="O4" s="4">
        <v>12</v>
      </c>
      <c r="P4" s="4">
        <v>12</v>
      </c>
      <c r="Q4" s="4">
        <v>11</v>
      </c>
      <c r="R4" s="4">
        <v>12</v>
      </c>
      <c r="S4" s="4">
        <v>11</v>
      </c>
      <c r="T4" s="4"/>
      <c r="U4" s="4"/>
      <c r="V4" s="4"/>
      <c r="W4" s="4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ht="15">
      <c r="A5" s="14" t="s">
        <v>27</v>
      </c>
      <c r="B5" s="13">
        <v>2</v>
      </c>
      <c r="C5" s="13">
        <v>4</v>
      </c>
      <c r="D5" s="13">
        <v>2</v>
      </c>
      <c r="E5" s="13">
        <v>5</v>
      </c>
      <c r="F5" s="13">
        <v>10</v>
      </c>
      <c r="G5" s="13">
        <v>5</v>
      </c>
      <c r="H5" s="13">
        <v>3</v>
      </c>
      <c r="I5" s="13">
        <v>8</v>
      </c>
      <c r="J5" s="13">
        <v>10</v>
      </c>
      <c r="K5" s="8">
        <v>8</v>
      </c>
      <c r="L5" s="4">
        <v>7</v>
      </c>
      <c r="M5" s="4">
        <v>7</v>
      </c>
      <c r="N5" s="4">
        <v>7</v>
      </c>
      <c r="O5" s="4">
        <v>6</v>
      </c>
      <c r="P5" s="4">
        <v>6</v>
      </c>
      <c r="Q5" s="4">
        <v>7</v>
      </c>
      <c r="R5" s="4">
        <v>6</v>
      </c>
      <c r="S5" s="4">
        <v>8</v>
      </c>
      <c r="T5" s="4"/>
      <c r="U5" s="4"/>
      <c r="V5" s="4"/>
      <c r="W5" s="4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ht="15">
      <c r="A6" s="14" t="s">
        <v>28</v>
      </c>
      <c r="B6" s="13">
        <v>7</v>
      </c>
      <c r="C6" s="13">
        <v>3</v>
      </c>
      <c r="D6" s="13">
        <v>4</v>
      </c>
      <c r="E6" s="13">
        <v>8</v>
      </c>
      <c r="F6" s="13">
        <v>5</v>
      </c>
      <c r="G6" s="13">
        <v>4</v>
      </c>
      <c r="H6" s="13">
        <v>10</v>
      </c>
      <c r="I6" s="13">
        <v>7</v>
      </c>
      <c r="J6" s="13">
        <v>9</v>
      </c>
      <c r="K6" s="8">
        <v>10</v>
      </c>
      <c r="L6" s="4">
        <v>9</v>
      </c>
      <c r="M6" s="4">
        <v>11</v>
      </c>
      <c r="N6" s="4">
        <v>12</v>
      </c>
      <c r="O6" s="4">
        <v>11</v>
      </c>
      <c r="P6" s="4">
        <v>11</v>
      </c>
      <c r="Q6" s="4">
        <v>12</v>
      </c>
      <c r="R6" s="4">
        <v>13</v>
      </c>
      <c r="S6" s="4">
        <v>13</v>
      </c>
      <c r="T6" s="4"/>
      <c r="U6" s="4"/>
      <c r="V6" s="4"/>
      <c r="W6" s="4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ht="15">
      <c r="A7" s="14" t="s">
        <v>29</v>
      </c>
      <c r="B7" s="13">
        <v>12</v>
      </c>
      <c r="C7" s="13">
        <v>15</v>
      </c>
      <c r="D7" s="13">
        <v>17</v>
      </c>
      <c r="E7" s="13">
        <v>17</v>
      </c>
      <c r="F7" s="13">
        <v>16</v>
      </c>
      <c r="G7" s="13">
        <v>14</v>
      </c>
      <c r="H7" s="13">
        <v>15</v>
      </c>
      <c r="I7" s="13">
        <v>16</v>
      </c>
      <c r="J7" s="13">
        <v>16</v>
      </c>
      <c r="K7" s="8">
        <v>16</v>
      </c>
      <c r="L7" s="4">
        <v>14</v>
      </c>
      <c r="M7" s="4">
        <v>14</v>
      </c>
      <c r="N7" s="4">
        <v>13</v>
      </c>
      <c r="O7" s="4">
        <v>14</v>
      </c>
      <c r="P7" s="4">
        <v>14</v>
      </c>
      <c r="Q7" s="4">
        <v>13</v>
      </c>
      <c r="R7" s="4">
        <v>11</v>
      </c>
      <c r="S7" s="4">
        <v>12</v>
      </c>
      <c r="T7" s="4"/>
      <c r="U7" s="4"/>
      <c r="V7" s="4"/>
      <c r="W7" s="4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</row>
    <row r="8" ht="15">
      <c r="A8" s="14" t="s">
        <v>30</v>
      </c>
      <c r="B8" s="13">
        <v>18</v>
      </c>
      <c r="C8" s="13">
        <v>10</v>
      </c>
      <c r="D8" s="13">
        <v>3</v>
      </c>
      <c r="E8" s="13">
        <v>2</v>
      </c>
      <c r="F8" s="13">
        <v>6</v>
      </c>
      <c r="G8" s="13">
        <v>9</v>
      </c>
      <c r="H8" s="13">
        <v>7</v>
      </c>
      <c r="I8" s="13">
        <v>10</v>
      </c>
      <c r="J8" s="13">
        <v>11</v>
      </c>
      <c r="K8" s="8">
        <v>11</v>
      </c>
      <c r="L8" s="4">
        <v>12</v>
      </c>
      <c r="M8" s="4">
        <v>13</v>
      </c>
      <c r="N8" s="4">
        <v>14</v>
      </c>
      <c r="O8" s="4">
        <v>13</v>
      </c>
      <c r="P8" s="4">
        <v>13</v>
      </c>
      <c r="Q8" s="4">
        <v>14</v>
      </c>
      <c r="R8" s="4">
        <v>14</v>
      </c>
      <c r="S8" s="4">
        <v>14</v>
      </c>
      <c r="T8" s="4"/>
      <c r="U8" s="4"/>
      <c r="V8" s="4"/>
      <c r="W8" s="4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</row>
    <row r="9" ht="15">
      <c r="A9" s="14" t="s">
        <v>31</v>
      </c>
      <c r="B9" s="13">
        <v>14</v>
      </c>
      <c r="C9" s="13">
        <v>7</v>
      </c>
      <c r="D9" s="13">
        <v>10</v>
      </c>
      <c r="E9" s="13">
        <v>6</v>
      </c>
      <c r="F9" s="13">
        <v>3</v>
      </c>
      <c r="G9" s="13">
        <v>2</v>
      </c>
      <c r="H9" s="13">
        <v>5</v>
      </c>
      <c r="I9" s="13">
        <v>3</v>
      </c>
      <c r="J9" s="13">
        <v>6</v>
      </c>
      <c r="K9" s="8">
        <v>5</v>
      </c>
      <c r="L9" s="4">
        <v>3</v>
      </c>
      <c r="M9" s="4">
        <v>3</v>
      </c>
      <c r="N9" s="4">
        <v>3</v>
      </c>
      <c r="O9" s="4">
        <v>2</v>
      </c>
      <c r="P9" s="4">
        <v>4</v>
      </c>
      <c r="Q9" s="4">
        <v>3</v>
      </c>
      <c r="R9" s="4">
        <v>4</v>
      </c>
      <c r="S9" s="4">
        <v>4</v>
      </c>
      <c r="T9" s="4"/>
      <c r="U9" s="4"/>
      <c r="V9" s="4"/>
      <c r="W9" s="4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ht="15">
      <c r="A10" s="14" t="s">
        <v>32</v>
      </c>
      <c r="B10" s="13">
        <v>5</v>
      </c>
      <c r="C10" s="13">
        <v>8</v>
      </c>
      <c r="D10" s="13">
        <v>12</v>
      </c>
      <c r="E10" s="13">
        <v>10</v>
      </c>
      <c r="F10" s="13">
        <v>7</v>
      </c>
      <c r="G10" s="13">
        <v>10</v>
      </c>
      <c r="H10" s="13">
        <v>13</v>
      </c>
      <c r="I10" s="13">
        <v>12</v>
      </c>
      <c r="J10" s="13">
        <v>7</v>
      </c>
      <c r="K10" s="8">
        <v>7</v>
      </c>
      <c r="L10" s="4">
        <v>8</v>
      </c>
      <c r="M10" s="4">
        <v>9</v>
      </c>
      <c r="N10" s="4">
        <v>11</v>
      </c>
      <c r="O10" s="4">
        <v>9</v>
      </c>
      <c r="P10" s="4">
        <v>8</v>
      </c>
      <c r="Q10" s="4">
        <v>8</v>
      </c>
      <c r="R10" s="4">
        <v>10</v>
      </c>
      <c r="S10" s="4">
        <v>10</v>
      </c>
      <c r="T10" s="4"/>
      <c r="U10" s="4"/>
      <c r="V10" s="4"/>
      <c r="W10" s="4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ht="15">
      <c r="A11" s="14" t="s">
        <v>33</v>
      </c>
      <c r="B11" s="13">
        <v>4</v>
      </c>
      <c r="C11" s="13">
        <v>13</v>
      </c>
      <c r="D11" s="13">
        <v>8</v>
      </c>
      <c r="E11" s="13">
        <v>4</v>
      </c>
      <c r="F11" s="13">
        <v>9</v>
      </c>
      <c r="G11" s="13">
        <v>13</v>
      </c>
      <c r="H11" s="13">
        <v>14</v>
      </c>
      <c r="I11" s="13">
        <v>15</v>
      </c>
      <c r="J11" s="13">
        <v>13</v>
      </c>
      <c r="K11" s="8">
        <v>14</v>
      </c>
      <c r="L11" s="4">
        <v>15</v>
      </c>
      <c r="M11" s="4">
        <v>16</v>
      </c>
      <c r="N11" s="4">
        <v>15</v>
      </c>
      <c r="O11" s="4">
        <v>15</v>
      </c>
      <c r="P11" s="4">
        <v>16</v>
      </c>
      <c r="Q11" s="4">
        <v>16</v>
      </c>
      <c r="R11" s="4">
        <v>16</v>
      </c>
      <c r="S11" s="4">
        <v>15</v>
      </c>
      <c r="T11" s="4"/>
      <c r="U11" s="4"/>
      <c r="V11" s="4"/>
      <c r="W11" s="4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ht="15">
      <c r="A12" s="14" t="s">
        <v>34</v>
      </c>
      <c r="B12" s="13">
        <v>9</v>
      </c>
      <c r="C12" s="13">
        <v>2</v>
      </c>
      <c r="D12" s="13">
        <v>6</v>
      </c>
      <c r="E12" s="13">
        <v>9</v>
      </c>
      <c r="F12" s="13">
        <v>13</v>
      </c>
      <c r="G12" s="13">
        <v>16</v>
      </c>
      <c r="H12" s="13">
        <v>17</v>
      </c>
      <c r="I12" s="13">
        <v>17</v>
      </c>
      <c r="J12" s="13">
        <v>14</v>
      </c>
      <c r="K12" s="8">
        <v>15</v>
      </c>
      <c r="L12" s="4">
        <v>16</v>
      </c>
      <c r="M12" s="4">
        <v>17</v>
      </c>
      <c r="N12" s="4">
        <v>17</v>
      </c>
      <c r="O12" s="4">
        <v>17</v>
      </c>
      <c r="P12" s="4">
        <v>17</v>
      </c>
      <c r="Q12" s="4">
        <v>17</v>
      </c>
      <c r="R12" s="4">
        <v>17</v>
      </c>
      <c r="S12" s="4">
        <v>17</v>
      </c>
      <c r="T12" s="4"/>
      <c r="U12" s="4"/>
      <c r="V12" s="4"/>
      <c r="W12" s="4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ht="15">
      <c r="A13" s="14" t="s">
        <v>35</v>
      </c>
      <c r="B13" s="13">
        <v>16</v>
      </c>
      <c r="C13" s="13">
        <v>14</v>
      </c>
      <c r="D13" s="13">
        <v>14</v>
      </c>
      <c r="E13" s="13">
        <v>15</v>
      </c>
      <c r="F13" s="13">
        <v>17</v>
      </c>
      <c r="G13" s="13">
        <v>15</v>
      </c>
      <c r="H13" s="13">
        <v>12</v>
      </c>
      <c r="I13" s="13">
        <v>13</v>
      </c>
      <c r="J13" s="13">
        <v>15</v>
      </c>
      <c r="K13" s="8">
        <v>12</v>
      </c>
      <c r="L13" s="4">
        <v>10</v>
      </c>
      <c r="M13" s="4">
        <v>8</v>
      </c>
      <c r="N13" s="4">
        <v>9</v>
      </c>
      <c r="O13" s="4">
        <v>8</v>
      </c>
      <c r="P13" s="4">
        <v>9</v>
      </c>
      <c r="Q13" s="4">
        <v>10</v>
      </c>
      <c r="R13" s="4">
        <v>9</v>
      </c>
      <c r="S13" s="4">
        <v>9</v>
      </c>
      <c r="T13" s="4"/>
      <c r="U13" s="4"/>
      <c r="V13" s="4"/>
      <c r="W13" s="4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</row>
    <row r="14" ht="15">
      <c r="A14" s="14" t="s">
        <v>36</v>
      </c>
      <c r="B14" s="13">
        <v>1</v>
      </c>
      <c r="C14" s="13">
        <v>1</v>
      </c>
      <c r="D14" s="13">
        <v>1</v>
      </c>
      <c r="E14" s="13">
        <v>1</v>
      </c>
      <c r="F14" s="13">
        <v>1</v>
      </c>
      <c r="G14" s="13">
        <v>1</v>
      </c>
      <c r="H14" s="13">
        <v>1</v>
      </c>
      <c r="I14" s="13">
        <v>1</v>
      </c>
      <c r="J14" s="13">
        <v>1</v>
      </c>
      <c r="K14" s="8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/>
      <c r="U14" s="4"/>
      <c r="V14" s="4"/>
      <c r="W14" s="4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</row>
    <row r="15" ht="15">
      <c r="A15" s="14" t="s">
        <v>37</v>
      </c>
      <c r="B15" s="13">
        <v>6</v>
      </c>
      <c r="C15" s="13">
        <v>5</v>
      </c>
      <c r="D15" s="13">
        <v>9</v>
      </c>
      <c r="E15" s="13">
        <v>14</v>
      </c>
      <c r="F15" s="13">
        <v>11</v>
      </c>
      <c r="G15" s="13">
        <v>6</v>
      </c>
      <c r="H15" s="13">
        <v>4</v>
      </c>
      <c r="I15" s="13">
        <v>9</v>
      </c>
      <c r="J15" s="13">
        <v>5</v>
      </c>
      <c r="K15" s="8">
        <v>4</v>
      </c>
      <c r="L15" s="4">
        <v>6</v>
      </c>
      <c r="M15" s="4">
        <v>6</v>
      </c>
      <c r="N15" s="4">
        <v>5</v>
      </c>
      <c r="O15" s="4">
        <v>4</v>
      </c>
      <c r="P15" s="4">
        <v>3</v>
      </c>
      <c r="Q15" s="4">
        <v>4</v>
      </c>
      <c r="R15" s="4">
        <v>3</v>
      </c>
      <c r="S15" s="4">
        <v>3</v>
      </c>
      <c r="T15" s="4"/>
      <c r="U15" s="4"/>
      <c r="V15" s="4"/>
      <c r="W15" s="4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</row>
    <row r="16" ht="15">
      <c r="A16" s="14" t="s">
        <v>38</v>
      </c>
      <c r="B16" s="13">
        <v>10</v>
      </c>
      <c r="C16" s="13">
        <v>6</v>
      </c>
      <c r="D16" s="13">
        <v>11</v>
      </c>
      <c r="E16" s="13">
        <v>7</v>
      </c>
      <c r="F16" s="13">
        <v>4</v>
      </c>
      <c r="G16" s="13">
        <v>7</v>
      </c>
      <c r="H16" s="13">
        <v>6</v>
      </c>
      <c r="I16" s="13">
        <v>4</v>
      </c>
      <c r="J16" s="13">
        <v>3</v>
      </c>
      <c r="K16" s="8">
        <v>2</v>
      </c>
      <c r="L16" s="4">
        <v>5</v>
      </c>
      <c r="M16" s="4">
        <v>5</v>
      </c>
      <c r="N16" s="4">
        <v>6</v>
      </c>
      <c r="O16" s="4">
        <v>7</v>
      </c>
      <c r="P16" s="4">
        <v>7</v>
      </c>
      <c r="Q16" s="4">
        <v>6</v>
      </c>
      <c r="R16" s="4">
        <v>7</v>
      </c>
      <c r="S16" s="4">
        <v>6</v>
      </c>
      <c r="T16" s="4"/>
      <c r="U16" s="4"/>
      <c r="V16" s="4"/>
      <c r="W16" s="4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ht="15">
      <c r="A17" s="14" t="s">
        <v>39</v>
      </c>
      <c r="B17" s="13">
        <v>8</v>
      </c>
      <c r="C17" s="13">
        <v>9</v>
      </c>
      <c r="D17" s="13">
        <v>7</v>
      </c>
      <c r="E17" s="13">
        <v>11</v>
      </c>
      <c r="F17" s="13">
        <v>14</v>
      </c>
      <c r="G17" s="13">
        <v>17</v>
      </c>
      <c r="H17" s="13">
        <v>16</v>
      </c>
      <c r="I17" s="13">
        <v>14</v>
      </c>
      <c r="J17" s="13">
        <v>17</v>
      </c>
      <c r="K17" s="8">
        <v>17</v>
      </c>
      <c r="L17" s="4">
        <v>17</v>
      </c>
      <c r="M17" s="4">
        <v>15</v>
      </c>
      <c r="N17" s="4">
        <v>16</v>
      </c>
      <c r="O17" s="4">
        <v>16</v>
      </c>
      <c r="P17" s="4">
        <v>15</v>
      </c>
      <c r="Q17" s="4">
        <v>15</v>
      </c>
      <c r="R17" s="4">
        <v>15</v>
      </c>
      <c r="S17" s="4">
        <v>16</v>
      </c>
      <c r="T17" s="4"/>
      <c r="U17" s="4"/>
      <c r="V17" s="4"/>
      <c r="W17" s="4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ht="15">
      <c r="A18" s="14" t="s">
        <v>40</v>
      </c>
      <c r="B18" s="13">
        <v>17</v>
      </c>
      <c r="C18" s="13">
        <v>18</v>
      </c>
      <c r="D18" s="13">
        <v>16</v>
      </c>
      <c r="E18" s="13">
        <v>13</v>
      </c>
      <c r="F18" s="13">
        <v>8</v>
      </c>
      <c r="G18" s="13">
        <v>12</v>
      </c>
      <c r="H18" s="13">
        <v>9</v>
      </c>
      <c r="I18" s="13">
        <v>6</v>
      </c>
      <c r="J18" s="13">
        <v>8</v>
      </c>
      <c r="K18" s="0">
        <v>9</v>
      </c>
      <c r="L18" s="0">
        <v>11</v>
      </c>
      <c r="M18" s="0">
        <v>10</v>
      </c>
      <c r="N18" s="0">
        <v>8</v>
      </c>
      <c r="O18" s="0">
        <v>10</v>
      </c>
      <c r="P18" s="0">
        <v>10</v>
      </c>
      <c r="Q18" s="0">
        <v>9</v>
      </c>
      <c r="R18" s="0">
        <v>8</v>
      </c>
      <c r="S18" s="0">
        <v>7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</row>
    <row r="19" ht="15">
      <c r="A19" s="14" t="s">
        <v>41</v>
      </c>
      <c r="B19" s="13">
        <v>3</v>
      </c>
      <c r="C19" s="13">
        <v>12</v>
      </c>
      <c r="D19" s="13">
        <v>15</v>
      </c>
      <c r="E19" s="13">
        <v>16</v>
      </c>
      <c r="F19" s="13">
        <v>15</v>
      </c>
      <c r="G19" s="13">
        <v>11</v>
      </c>
      <c r="H19" s="13">
        <v>8</v>
      </c>
      <c r="I19" s="13">
        <v>5</v>
      </c>
      <c r="J19" s="13">
        <v>4</v>
      </c>
      <c r="K19" s="0">
        <v>6</v>
      </c>
      <c r="L19" s="0">
        <v>4</v>
      </c>
      <c r="M19" s="0">
        <v>4</v>
      </c>
      <c r="N19" s="0">
        <v>4</v>
      </c>
      <c r="O19" s="0">
        <v>5</v>
      </c>
      <c r="P19" s="0">
        <v>5</v>
      </c>
      <c r="Q19" s="0">
        <v>5</v>
      </c>
      <c r="R19" s="0">
        <v>5</v>
      </c>
      <c r="S19" s="0">
        <v>5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</row>
    <row r="22" s="9" customFormat="1">
      <c r="B22" s="9">
        <f ref="B22:Z22" t="shared" si="0">IF(ISBLANK(B2),0,1)</f>
        <v>1</v>
      </c>
      <c r="C22" s="9">
        <f t="shared" si="0"/>
        <v>1</v>
      </c>
      <c r="D22" s="9">
        <f t="shared" si="0"/>
        <v>1</v>
      </c>
      <c r="E22" s="9">
        <f t="shared" si="0"/>
        <v>0</v>
      </c>
      <c r="F22" s="9">
        <f t="shared" si="0"/>
        <v>0</v>
      </c>
      <c r="G22" s="9">
        <f t="shared" si="0"/>
        <v>0</v>
      </c>
      <c r="H22" s="9">
        <f t="shared" si="0"/>
        <v>0</v>
      </c>
      <c r="I22" s="9">
        <f t="shared" si="0"/>
        <v>0</v>
      </c>
      <c r="J22" s="9">
        <f t="shared" si="0"/>
        <v>0</v>
      </c>
      <c r="K22" s="9">
        <f t="shared" si="0"/>
        <v>0</v>
      </c>
      <c r="L22" s="9">
        <f t="shared" si="0"/>
        <v>0</v>
      </c>
      <c r="M22" s="9">
        <f t="shared" si="0"/>
        <v>0</v>
      </c>
      <c r="N22" s="9">
        <f t="shared" si="0"/>
        <v>0</v>
      </c>
      <c r="O22" s="9">
        <f t="shared" si="0"/>
        <v>0</v>
      </c>
      <c r="P22" s="9">
        <f t="shared" si="0"/>
        <v>0</v>
      </c>
      <c r="Q22" s="9">
        <f t="shared" si="0"/>
        <v>0</v>
      </c>
      <c r="R22" s="9">
        <f t="shared" si="0"/>
        <v>0</v>
      </c>
      <c r="S22" s="9">
        <f t="shared" si="0"/>
        <v>0</v>
      </c>
      <c r="T22" s="9">
        <f t="shared" si="0"/>
        <v>0</v>
      </c>
      <c r="U22" s="9">
        <f t="shared" si="0"/>
        <v>0</v>
      </c>
      <c r="V22" s="9">
        <f t="shared" si="0"/>
        <v>0</v>
      </c>
      <c r="W22" s="9">
        <f t="shared" si="0"/>
        <v>0</v>
      </c>
      <c r="X22" s="9">
        <f t="shared" si="0"/>
        <v>0</v>
      </c>
      <c r="Y22" s="9">
        <f t="shared" si="0"/>
        <v>0</v>
      </c>
      <c r="Z22" s="9">
        <f t="shared" si="0"/>
        <v>0</v>
      </c>
    </row>
    <row r="23">
      <c r="A23" s="0">
        <f>SUM($A$22:$Z$22)</f>
        <v>3</v>
      </c>
      <c r="B23" s="0">
        <f>COUNTA($A$2:$A$21)</f>
        <v>18</v>
      </c>
      <c r="C23" s="5"/>
    </row>
    <row r="25">
      <c r="A25" s="0" t="s">
        <v>42</v>
      </c>
    </row>
    <row r="26">
      <c r="A26" s="0" t="str">
        <f ref="A26:A45" t="shared" si="1">IF(ISBLANK(A2),NA(),A2)</f>
        <v>ACR</v>
      </c>
      <c r="B26" s="0">
        <f ref="B26:B44" t="shared" si="2">IF(ISERROR(A26),NA(),OFFSET(HFTQRY_TeamPositionsRoundByRound,ROW(A26)-ROW(A$26)+1,LastRound))</f>
        <v>18</v>
      </c>
      <c r="C26" s="0">
        <f>IF(MOD(ROW(B26),2)=0,IF(B27&lt;B26,B27,B26),IF(B25&lt;B26,B25,B26))</f>
        <v>5</v>
      </c>
      <c r="D26" s="0">
        <f>C26</f>
        <v>5</v>
      </c>
      <c r="E26" s="0">
        <f>IF(MOD(ROW(D26),2)=0,IF(D27&lt;D26,D27,D26),IF(D25&lt;D26,D25,D26))</f>
        <v>2</v>
      </c>
      <c r="F26" s="0">
        <f>E26</f>
        <v>2</v>
      </c>
      <c r="G26" s="0">
        <f>IF(MOD(ROW(F26),2)=0,IF(F27&lt;F26,F27,F26),IF(F25&lt;F26,F25,F26))</f>
        <v>2</v>
      </c>
      <c r="H26" s="0">
        <f>G26</f>
        <v>2</v>
      </c>
      <c r="I26" s="0">
        <f>IF(MOD(ROW(H26),2)=0,IF(H27&lt;H26,H27,H26),IF(H25&lt;H26,H25,H26))</f>
        <v>2</v>
      </c>
      <c r="J26" s="0">
        <f>I26</f>
        <v>2</v>
      </c>
      <c r="K26" s="0">
        <f>IF(MOD(ROW(J26),2)=0,IF(J27&lt;J26,J27,J26),IF(J25&lt;J26,J25,J26))</f>
        <v>2</v>
      </c>
      <c r="L26" s="0">
        <f>K26</f>
        <v>2</v>
      </c>
      <c r="M26" s="0">
        <f>IF(MOD(ROW(L26),2)=0,IF(L27&lt;L26,L27,L26),IF(L25&lt;L26,L25,L26))</f>
        <v>2</v>
      </c>
      <c r="N26" s="0">
        <f>M26</f>
        <v>2</v>
      </c>
      <c r="O26" s="0">
        <f>IF(MOD(ROW(N26),2)=0,IF(N27&lt;N26,N27,N26),IF(N25&lt;N26,N25,N26))</f>
        <v>1</v>
      </c>
      <c r="P26" s="0">
        <f>O26</f>
        <v>1</v>
      </c>
      <c r="Q26" s="0">
        <f>IF(MOD(ROW(P26),2)=0,IF(P27&lt;P26,P27,P26),IF(P25&lt;P26,P25,P26))</f>
        <v>1</v>
      </c>
      <c r="R26" s="0">
        <f ref="R26:X26" t="shared" si="3">Q26</f>
        <v>1</v>
      </c>
      <c r="S26" s="0">
        <f>IF(MOD(ROW(R26),2)=0,IF(R27&lt;R26,R27,R26),IF(R25&lt;R26,R25,R26))</f>
        <v>1</v>
      </c>
      <c r="T26" s="0">
        <f t="shared" si="3"/>
        <v>1</v>
      </c>
      <c r="U26" s="0">
        <f>IF(MOD(ROW(T26),2)=0,IF(T27&lt;T26,T27,T26),IF(T25&lt;T26,T25,T26))</f>
        <v>1</v>
      </c>
      <c r="V26" s="0">
        <f t="shared" si="3"/>
        <v>1</v>
      </c>
      <c r="W26" s="0">
        <f>IF(MOD(ROW(V26),2)=0,IF(V27&lt;V26,V27,V26),IF(V25&lt;V26,V25,V26))</f>
        <v>1</v>
      </c>
      <c r="X26" s="0">
        <f t="shared" si="3"/>
        <v>1</v>
      </c>
      <c r="Y26" s="0">
        <f>IF(MOD(ROW(X26),2)=0,IF(X27&lt;X26,X27,X26),IF(X25&lt;X26,X25,X26))</f>
        <v>1</v>
      </c>
      <c r="Z26" s="0">
        <f>Y26</f>
        <v>1</v>
      </c>
    </row>
    <row r="27">
      <c r="A27" s="0" t="str">
        <f t="shared" si="1"/>
        <v>BRL</v>
      </c>
      <c r="B27" s="0">
        <f t="shared" si="2"/>
        <v>5</v>
      </c>
      <c r="C27" s="0">
        <f>IF(MOD(ROW(B27),2)=0,IF(B28&lt;B27,B28,B27),IF(B26&lt;B27,B27,B26))</f>
        <v>18</v>
      </c>
      <c r="D27" s="0">
        <f ref="D27:D41" t="shared" si="4">IF(ISERROR(C28),C27,IF(MOD(ROW(C27),2)=1,IF(C28&lt;C27,C28,C27),IF(C26&lt;C27,C27,C26)))</f>
        <v>2</v>
      </c>
      <c r="E27" s="0">
        <f ref="E27:E45" t="shared" si="5">IF(MOD(ROW(D27),2)=0,IF(D28&lt;D27,D28,D27),IF(D26&lt;D27,D27,D26))</f>
        <v>5</v>
      </c>
      <c r="F27" s="0">
        <f ref="F27:F41" t="shared" si="6">IF(ISERROR(E28),E27,IF(MOD(ROW(E27),2)=1,IF(E28&lt;E27,E28,E27),IF(E26&lt;E27,E27,E26)))</f>
        <v>4</v>
      </c>
      <c r="G27" s="0">
        <f ref="G27:G45" t="shared" si="7">IF(MOD(ROW(F27),2)=0,IF(F28&lt;F27,F28,F27),IF(F26&lt;F27,F27,F26))</f>
        <v>4</v>
      </c>
      <c r="H27" s="0">
        <f ref="H27:H41" t="shared" si="8">IF(ISERROR(G28),G27,IF(MOD(ROW(G27),2)=1,IF(G28&lt;G27,G28,G27),IF(G26&lt;G27,G27,G26)))</f>
        <v>3</v>
      </c>
      <c r="I27" s="0">
        <f ref="I27:I45" t="shared" si="9">IF(MOD(ROW(H27),2)=0,IF(H28&lt;H27,H28,H27),IF(H26&lt;H27,H27,H26))</f>
        <v>3</v>
      </c>
      <c r="J27" s="0">
        <f ref="J27:J41" t="shared" si="10">IF(ISERROR(I28),I27,IF(MOD(ROW(I27),2)=1,IF(I28&lt;I27,I28,I27),IF(I26&lt;I27,I27,I26)))</f>
        <v>3</v>
      </c>
      <c r="K27" s="0">
        <f ref="K27:K45" t="shared" si="11">IF(MOD(ROW(J27),2)=0,IF(J28&lt;J27,J28,J27),IF(J26&lt;J27,J27,J26))</f>
        <v>3</v>
      </c>
      <c r="L27" s="0">
        <f ref="L27:L41" t="shared" si="12">IF(ISERROR(K28),K27,IF(MOD(ROW(K27),2)=1,IF(K28&lt;K27,K28,K27),IF(K26&lt;K27,K27,K26)))</f>
        <v>3</v>
      </c>
      <c r="M27" s="0">
        <f ref="M27:M45" t="shared" si="13">IF(MOD(ROW(L27),2)=0,IF(L28&lt;L27,L28,L27),IF(L26&lt;L27,L27,L26))</f>
        <v>3</v>
      </c>
      <c r="N27" s="0">
        <f ref="N27:N41" t="shared" si="14">IF(ISERROR(M28),M27,IF(MOD(ROW(M27),2)=1,IF(M28&lt;M27,M28,M27),IF(M26&lt;M27,M27,M26)))</f>
        <v>1</v>
      </c>
      <c r="O27" s="0">
        <f ref="O27:O45" t="shared" si="15">IF(MOD(ROW(N27),2)=0,IF(N28&lt;N27,N28,N27),IF(N26&lt;N27,N27,N26))</f>
        <v>2</v>
      </c>
      <c r="P27" s="0">
        <f ref="P27:P41" t="shared" si="16">IF(ISERROR(O28),O27,IF(MOD(ROW(O27),2)=1,IF(O28&lt;O27,O28,O27),IF(O26&lt;O27,O27,O26)))</f>
        <v>2</v>
      </c>
      <c r="Q27" s="0">
        <f ref="Q27:Q45" t="shared" si="17">IF(MOD(ROW(P27),2)=0,IF(P28&lt;P27,P28,P27),IF(P26&lt;P27,P27,P26))</f>
        <v>2</v>
      </c>
      <c r="R27" s="0">
        <f ref="R27:R40" t="shared" si="18">IF(ISERROR(Q28),Q27,IF(MOD(ROW(Q27),2)=1,IF(Q28&lt;Q27,Q28,Q27),IF(Q26&lt;Q27,Q27,Q26)))</f>
        <v>2</v>
      </c>
      <c r="S27" s="0">
        <f ref="S27:S45" t="shared" si="19">IF(MOD(ROW(R27),2)=0,IF(R28&lt;R27,R28,R27),IF(R26&lt;R27,R27,R26))</f>
        <v>2</v>
      </c>
      <c r="T27" s="0">
        <f ref="T27:T40" t="shared" si="20">IF(ISERROR(S28),S27,IF(MOD(ROW(S27),2)=1,IF(S28&lt;S27,S28,S27),IF(S26&lt;S27,S27,S26)))</f>
        <v>2</v>
      </c>
      <c r="U27" s="0">
        <f ref="U27:U45" t="shared" si="21">IF(MOD(ROW(T27),2)=0,IF(T28&lt;T27,T28,T27),IF(T26&lt;T27,T27,T26))</f>
        <v>2</v>
      </c>
      <c r="V27" s="0">
        <f ref="V27:V40" t="shared" si="22">IF(ISERROR(U28),U27,IF(MOD(ROW(U27),2)=1,IF(U28&lt;U27,U28,U27),IF(U26&lt;U27,U27,U26)))</f>
        <v>2</v>
      </c>
      <c r="W27" s="0">
        <f ref="W27:W45" t="shared" si="23">IF(MOD(ROW(V27),2)=0,IF(V28&lt;V27,V28,V27),IF(V26&lt;V27,V27,V26))</f>
        <v>2</v>
      </c>
      <c r="X27" s="0">
        <f ref="X27:X40" t="shared" si="24">IF(ISERROR(W28),W27,IF(MOD(ROW(W27),2)=1,IF(W28&lt;W27,W28,W27),IF(W26&lt;W27,W27,W26)))</f>
        <v>2</v>
      </c>
      <c r="Y27" s="0">
        <f ref="Y27:Y45" t="shared" si="25">IF(MOD(ROW(X27),2)=0,IF(X28&lt;X27,X28,X27),IF(X26&lt;X27,X27,X26))</f>
        <v>2</v>
      </c>
      <c r="Z27" s="0">
        <f ref="Z27:Z41" t="shared" si="26">IF(ISERROR(Y28),Y27,IF(MOD(ROW(Y27),2)=1,IF(Y28&lt;Y27,Y28,Y27),IF(Y26&lt;Y27,Y27,Y26)))</f>
        <v>2</v>
      </c>
    </row>
    <row r="28">
      <c r="A28" s="0" t="str">
        <f t="shared" si="1"/>
        <v>CAR</v>
      </c>
      <c r="B28" s="0">
        <f t="shared" si="2"/>
        <v>13</v>
      </c>
      <c r="C28" s="0">
        <f ref="C28:C45" t="shared" si="27">IF(MOD(ROW(B28),2)=0,IF(B29&lt;B28,B29,B28),IF(B27&lt;B28,B28,B27))</f>
        <v>2</v>
      </c>
      <c r="D28" s="0">
        <f t="shared" si="4"/>
        <v>18</v>
      </c>
      <c r="E28" s="0">
        <f t="shared" si="5"/>
        <v>4</v>
      </c>
      <c r="F28" s="0">
        <f t="shared" si="6"/>
        <v>5</v>
      </c>
      <c r="G28" s="0">
        <f t="shared" si="7"/>
        <v>3</v>
      </c>
      <c r="H28" s="0">
        <f t="shared" si="8"/>
        <v>4</v>
      </c>
      <c r="I28" s="0">
        <f t="shared" si="9"/>
        <v>4</v>
      </c>
      <c r="J28" s="0">
        <f t="shared" si="10"/>
        <v>4</v>
      </c>
      <c r="K28" s="0">
        <f t="shared" si="11"/>
        <v>4</v>
      </c>
      <c r="L28" s="0">
        <f t="shared" si="12"/>
        <v>4</v>
      </c>
      <c r="M28" s="0">
        <f t="shared" si="13"/>
        <v>1</v>
      </c>
      <c r="N28" s="0">
        <f t="shared" si="14"/>
        <v>3</v>
      </c>
      <c r="O28" s="0">
        <f t="shared" si="15"/>
        <v>3</v>
      </c>
      <c r="P28" s="0">
        <f t="shared" si="16"/>
        <v>3</v>
      </c>
      <c r="Q28" s="0">
        <f t="shared" si="17"/>
        <v>3</v>
      </c>
      <c r="R28" s="0">
        <f t="shared" si="18"/>
        <v>3</v>
      </c>
      <c r="S28" s="0">
        <f t="shared" si="19"/>
        <v>3</v>
      </c>
      <c r="T28" s="0">
        <f t="shared" si="20"/>
        <v>3</v>
      </c>
      <c r="U28" s="0">
        <f t="shared" si="21"/>
        <v>3</v>
      </c>
      <c r="V28" s="0">
        <f t="shared" si="22"/>
        <v>3</v>
      </c>
      <c r="W28" s="0">
        <f t="shared" si="23"/>
        <v>3</v>
      </c>
      <c r="X28" s="0">
        <f t="shared" si="24"/>
        <v>3</v>
      </c>
      <c r="Y28" s="0">
        <f t="shared" si="25"/>
        <v>3</v>
      </c>
      <c r="Z28" s="0">
        <f t="shared" si="26"/>
        <v>3</v>
      </c>
    </row>
    <row r="29">
      <c r="A29" s="0" t="str">
        <f t="shared" si="1"/>
        <v>COL</v>
      </c>
      <c r="B29" s="0">
        <f t="shared" si="2"/>
        <v>2</v>
      </c>
      <c r="C29" s="0">
        <f t="shared" si="27"/>
        <v>13</v>
      </c>
      <c r="D29" s="0">
        <f t="shared" si="4"/>
        <v>4</v>
      </c>
      <c r="E29" s="0">
        <f t="shared" si="5"/>
        <v>18</v>
      </c>
      <c r="F29" s="0">
        <f t="shared" si="6"/>
        <v>3</v>
      </c>
      <c r="G29" s="0">
        <f t="shared" si="7"/>
        <v>5</v>
      </c>
      <c r="H29" s="0">
        <f t="shared" si="8"/>
        <v>5</v>
      </c>
      <c r="I29" s="0">
        <f t="shared" si="9"/>
        <v>5</v>
      </c>
      <c r="J29" s="0">
        <f t="shared" si="10"/>
        <v>5</v>
      </c>
      <c r="K29" s="0">
        <f t="shared" si="11"/>
        <v>5</v>
      </c>
      <c r="L29" s="0">
        <f t="shared" si="12"/>
        <v>1</v>
      </c>
      <c r="M29" s="0">
        <f t="shared" si="13"/>
        <v>4</v>
      </c>
      <c r="N29" s="0">
        <f t="shared" si="14"/>
        <v>4</v>
      </c>
      <c r="O29" s="0">
        <f t="shared" si="15"/>
        <v>4</v>
      </c>
      <c r="P29" s="0">
        <f t="shared" si="16"/>
        <v>4</v>
      </c>
      <c r="Q29" s="0">
        <f t="shared" si="17"/>
        <v>4</v>
      </c>
      <c r="R29" s="0">
        <f t="shared" si="18"/>
        <v>4</v>
      </c>
      <c r="S29" s="0">
        <f t="shared" si="19"/>
        <v>4</v>
      </c>
      <c r="T29" s="0">
        <f t="shared" si="20"/>
        <v>4</v>
      </c>
      <c r="U29" s="0">
        <f t="shared" si="21"/>
        <v>4</v>
      </c>
      <c r="V29" s="0">
        <f t="shared" si="22"/>
        <v>4</v>
      </c>
      <c r="W29" s="0">
        <f t="shared" si="23"/>
        <v>4</v>
      </c>
      <c r="X29" s="0">
        <f t="shared" si="24"/>
        <v>4</v>
      </c>
      <c r="Y29" s="0">
        <f t="shared" si="25"/>
        <v>4</v>
      </c>
      <c r="Z29" s="0">
        <f t="shared" si="26"/>
        <v>4</v>
      </c>
    </row>
    <row r="30">
      <c r="A30" s="0" t="str">
        <f t="shared" si="1"/>
        <v>ESS</v>
      </c>
      <c r="B30" s="0">
        <f t="shared" si="2"/>
        <v>4</v>
      </c>
      <c r="C30" s="0">
        <f t="shared" si="27"/>
        <v>4</v>
      </c>
      <c r="D30" s="0">
        <f t="shared" si="4"/>
        <v>13</v>
      </c>
      <c r="E30" s="0">
        <f t="shared" si="5"/>
        <v>3</v>
      </c>
      <c r="F30" s="0">
        <f t="shared" si="6"/>
        <v>18</v>
      </c>
      <c r="G30" s="0">
        <f t="shared" si="7"/>
        <v>8</v>
      </c>
      <c r="H30" s="0">
        <f t="shared" si="8"/>
        <v>8</v>
      </c>
      <c r="I30" s="0">
        <f t="shared" si="9"/>
        <v>6</v>
      </c>
      <c r="J30" s="0">
        <f t="shared" si="10"/>
        <v>6</v>
      </c>
      <c r="K30" s="0">
        <f t="shared" si="11"/>
        <v>1</v>
      </c>
      <c r="L30" s="0">
        <f t="shared" si="12"/>
        <v>5</v>
      </c>
      <c r="M30" s="0">
        <f t="shared" si="13"/>
        <v>5</v>
      </c>
      <c r="N30" s="0">
        <f t="shared" si="14"/>
        <v>5</v>
      </c>
      <c r="O30" s="0">
        <f t="shared" si="15"/>
        <v>5</v>
      </c>
      <c r="P30" s="0">
        <f t="shared" si="16"/>
        <v>5</v>
      </c>
      <c r="Q30" s="0">
        <f t="shared" si="17"/>
        <v>5</v>
      </c>
      <c r="R30" s="0">
        <f t="shared" si="18"/>
        <v>5</v>
      </c>
      <c r="S30" s="0">
        <f t="shared" si="19"/>
        <v>5</v>
      </c>
      <c r="T30" s="0">
        <f t="shared" si="20"/>
        <v>5</v>
      </c>
      <c r="U30" s="0">
        <f t="shared" si="21"/>
        <v>5</v>
      </c>
      <c r="V30" s="0">
        <f t="shared" si="22"/>
        <v>5</v>
      </c>
      <c r="W30" s="0">
        <f t="shared" si="23"/>
        <v>5</v>
      </c>
      <c r="X30" s="0">
        <f t="shared" si="24"/>
        <v>5</v>
      </c>
      <c r="Y30" s="0">
        <f t="shared" si="25"/>
        <v>5</v>
      </c>
      <c r="Z30" s="0">
        <f t="shared" si="26"/>
        <v>5</v>
      </c>
    </row>
    <row r="31">
      <c r="A31" s="0" t="str">
        <f t="shared" si="1"/>
        <v>FRE</v>
      </c>
      <c r="B31" s="0">
        <f t="shared" si="2"/>
        <v>17</v>
      </c>
      <c r="C31" s="0">
        <f t="shared" si="27"/>
        <v>17</v>
      </c>
      <c r="D31" s="0">
        <f t="shared" si="4"/>
        <v>3</v>
      </c>
      <c r="E31" s="0">
        <f t="shared" si="5"/>
        <v>13</v>
      </c>
      <c r="F31" s="0">
        <f t="shared" si="6"/>
        <v>8</v>
      </c>
      <c r="G31" s="0">
        <f t="shared" si="7"/>
        <v>18</v>
      </c>
      <c r="H31" s="0">
        <f t="shared" si="8"/>
        <v>6</v>
      </c>
      <c r="I31" s="0">
        <f t="shared" si="9"/>
        <v>8</v>
      </c>
      <c r="J31" s="0">
        <f t="shared" si="10"/>
        <v>1</v>
      </c>
      <c r="K31" s="0">
        <f t="shared" si="11"/>
        <v>6</v>
      </c>
      <c r="L31" s="0">
        <f t="shared" si="12"/>
        <v>6</v>
      </c>
      <c r="M31" s="0">
        <f t="shared" si="13"/>
        <v>6</v>
      </c>
      <c r="N31" s="0">
        <f t="shared" si="14"/>
        <v>6</v>
      </c>
      <c r="O31" s="0">
        <f t="shared" si="15"/>
        <v>6</v>
      </c>
      <c r="P31" s="0">
        <f t="shared" si="16"/>
        <v>6</v>
      </c>
      <c r="Q31" s="0">
        <f t="shared" si="17"/>
        <v>6</v>
      </c>
      <c r="R31" s="0">
        <f t="shared" si="18"/>
        <v>6</v>
      </c>
      <c r="S31" s="0">
        <f t="shared" si="19"/>
        <v>6</v>
      </c>
      <c r="T31" s="0">
        <f t="shared" si="20"/>
        <v>6</v>
      </c>
      <c r="U31" s="0">
        <f t="shared" si="21"/>
        <v>6</v>
      </c>
      <c r="V31" s="0">
        <f t="shared" si="22"/>
        <v>6</v>
      </c>
      <c r="W31" s="0">
        <f t="shared" si="23"/>
        <v>6</v>
      </c>
      <c r="X31" s="0">
        <f t="shared" si="24"/>
        <v>6</v>
      </c>
      <c r="Y31" s="0">
        <f t="shared" si="25"/>
        <v>6</v>
      </c>
      <c r="Z31" s="0">
        <f t="shared" si="26"/>
        <v>6</v>
      </c>
    </row>
    <row r="32">
      <c r="A32" s="0" t="str">
        <f t="shared" si="1"/>
        <v>GCS</v>
      </c>
      <c r="B32" s="0">
        <f t="shared" si="2"/>
        <v>3</v>
      </c>
      <c r="C32" s="0">
        <f t="shared" si="27"/>
        <v>3</v>
      </c>
      <c r="D32" s="0">
        <f t="shared" si="4"/>
        <v>17</v>
      </c>
      <c r="E32" s="0">
        <f t="shared" si="5"/>
        <v>8</v>
      </c>
      <c r="F32" s="0">
        <f t="shared" si="6"/>
        <v>13</v>
      </c>
      <c r="G32" s="0">
        <f t="shared" si="7"/>
        <v>6</v>
      </c>
      <c r="H32" s="0">
        <f t="shared" si="8"/>
        <v>18</v>
      </c>
      <c r="I32" s="0">
        <f t="shared" si="9"/>
        <v>1</v>
      </c>
      <c r="J32" s="0">
        <f t="shared" si="10"/>
        <v>8</v>
      </c>
      <c r="K32" s="0">
        <f t="shared" si="11"/>
        <v>7</v>
      </c>
      <c r="L32" s="0">
        <f t="shared" si="12"/>
        <v>7</v>
      </c>
      <c r="M32" s="0">
        <f t="shared" si="13"/>
        <v>7</v>
      </c>
      <c r="N32" s="0">
        <f t="shared" si="14"/>
        <v>7</v>
      </c>
      <c r="O32" s="0">
        <f t="shared" si="15"/>
        <v>7</v>
      </c>
      <c r="P32" s="0">
        <f t="shared" si="16"/>
        <v>7</v>
      </c>
      <c r="Q32" s="0">
        <f t="shared" si="17"/>
        <v>7</v>
      </c>
      <c r="R32" s="0">
        <f t="shared" si="18"/>
        <v>7</v>
      </c>
      <c r="S32" s="0">
        <f t="shared" si="19"/>
        <v>7</v>
      </c>
      <c r="T32" s="0">
        <f t="shared" si="20"/>
        <v>7</v>
      </c>
      <c r="U32" s="0">
        <f t="shared" si="21"/>
        <v>7</v>
      </c>
      <c r="V32" s="0">
        <f t="shared" si="22"/>
        <v>7</v>
      </c>
      <c r="W32" s="0">
        <f t="shared" si="23"/>
        <v>7</v>
      </c>
      <c r="X32" s="0">
        <f t="shared" si="24"/>
        <v>7</v>
      </c>
      <c r="Y32" s="0">
        <f t="shared" si="25"/>
        <v>7</v>
      </c>
      <c r="Z32" s="0">
        <f t="shared" si="26"/>
        <v>7</v>
      </c>
    </row>
    <row r="33">
      <c r="A33" s="0" t="str">
        <f t="shared" si="1"/>
        <v>GEE</v>
      </c>
      <c r="B33" s="0">
        <f t="shared" si="2"/>
        <v>10</v>
      </c>
      <c r="C33" s="0">
        <f t="shared" si="27"/>
        <v>10</v>
      </c>
      <c r="D33" s="0">
        <f t="shared" si="4"/>
        <v>8</v>
      </c>
      <c r="E33" s="0">
        <f t="shared" si="5"/>
        <v>17</v>
      </c>
      <c r="F33" s="0">
        <f t="shared" si="6"/>
        <v>6</v>
      </c>
      <c r="G33" s="0">
        <f t="shared" si="7"/>
        <v>13</v>
      </c>
      <c r="H33" s="0">
        <f t="shared" si="8"/>
        <v>1</v>
      </c>
      <c r="I33" s="0">
        <f t="shared" si="9"/>
        <v>18</v>
      </c>
      <c r="J33" s="0">
        <f t="shared" si="10"/>
        <v>7</v>
      </c>
      <c r="K33" s="0">
        <f t="shared" si="11"/>
        <v>8</v>
      </c>
      <c r="L33" s="0">
        <f t="shared" si="12"/>
        <v>8</v>
      </c>
      <c r="M33" s="0">
        <f t="shared" si="13"/>
        <v>8</v>
      </c>
      <c r="N33" s="0">
        <f t="shared" si="14"/>
        <v>8</v>
      </c>
      <c r="O33" s="0">
        <f t="shared" si="15"/>
        <v>8</v>
      </c>
      <c r="P33" s="0">
        <f t="shared" si="16"/>
        <v>8</v>
      </c>
      <c r="Q33" s="0">
        <f t="shared" si="17"/>
        <v>8</v>
      </c>
      <c r="R33" s="0">
        <f t="shared" si="18"/>
        <v>8</v>
      </c>
      <c r="S33" s="0">
        <f t="shared" si="19"/>
        <v>8</v>
      </c>
      <c r="T33" s="0">
        <f t="shared" si="20"/>
        <v>8</v>
      </c>
      <c r="U33" s="0">
        <f t="shared" si="21"/>
        <v>8</v>
      </c>
      <c r="V33" s="0">
        <f t="shared" si="22"/>
        <v>8</v>
      </c>
      <c r="W33" s="0">
        <f t="shared" si="23"/>
        <v>8</v>
      </c>
      <c r="X33" s="0">
        <f t="shared" si="24"/>
        <v>8</v>
      </c>
      <c r="Y33" s="0">
        <f t="shared" si="25"/>
        <v>8</v>
      </c>
      <c r="Z33" s="0">
        <f t="shared" si="26"/>
        <v>8</v>
      </c>
    </row>
    <row r="34">
      <c r="A34" s="0" t="str">
        <f t="shared" si="1"/>
        <v>GWS</v>
      </c>
      <c r="B34" s="0">
        <f t="shared" si="2"/>
        <v>12</v>
      </c>
      <c r="C34" s="0">
        <f t="shared" si="27"/>
        <v>8</v>
      </c>
      <c r="D34" s="0">
        <f t="shared" si="4"/>
        <v>10</v>
      </c>
      <c r="E34" s="0">
        <f t="shared" si="5"/>
        <v>6</v>
      </c>
      <c r="F34" s="0">
        <f t="shared" si="6"/>
        <v>17</v>
      </c>
      <c r="G34" s="0">
        <f t="shared" si="7"/>
        <v>1</v>
      </c>
      <c r="H34" s="0">
        <f t="shared" si="8"/>
        <v>13</v>
      </c>
      <c r="I34" s="0">
        <f t="shared" si="9"/>
        <v>7</v>
      </c>
      <c r="J34" s="0">
        <f t="shared" si="10"/>
        <v>18</v>
      </c>
      <c r="K34" s="0">
        <f t="shared" si="11"/>
        <v>9</v>
      </c>
      <c r="L34" s="0">
        <f t="shared" si="12"/>
        <v>9</v>
      </c>
      <c r="M34" s="0">
        <f t="shared" si="13"/>
        <v>9</v>
      </c>
      <c r="N34" s="0">
        <f t="shared" si="14"/>
        <v>9</v>
      </c>
      <c r="O34" s="0">
        <f t="shared" si="15"/>
        <v>9</v>
      </c>
      <c r="P34" s="0">
        <f t="shared" si="16"/>
        <v>9</v>
      </c>
      <c r="Q34" s="0">
        <f t="shared" si="17"/>
        <v>9</v>
      </c>
      <c r="R34" s="0">
        <f t="shared" si="18"/>
        <v>9</v>
      </c>
      <c r="S34" s="0">
        <f t="shared" si="19"/>
        <v>9</v>
      </c>
      <c r="T34" s="0">
        <f t="shared" si="20"/>
        <v>9</v>
      </c>
      <c r="U34" s="0">
        <f t="shared" si="21"/>
        <v>9</v>
      </c>
      <c r="V34" s="0">
        <f t="shared" si="22"/>
        <v>9</v>
      </c>
      <c r="W34" s="0">
        <f t="shared" si="23"/>
        <v>9</v>
      </c>
      <c r="X34" s="0">
        <f t="shared" si="24"/>
        <v>9</v>
      </c>
      <c r="Y34" s="0">
        <f t="shared" si="25"/>
        <v>9</v>
      </c>
      <c r="Z34" s="0">
        <f t="shared" si="26"/>
        <v>9</v>
      </c>
    </row>
    <row r="35">
      <c r="A35" s="0" t="str">
        <f t="shared" si="1"/>
        <v>HAW</v>
      </c>
      <c r="B35" s="0">
        <f t="shared" si="2"/>
        <v>8</v>
      </c>
      <c r="C35" s="0">
        <f t="shared" si="27"/>
        <v>12</v>
      </c>
      <c r="D35" s="0">
        <f t="shared" si="4"/>
        <v>6</v>
      </c>
      <c r="E35" s="0">
        <f t="shared" si="5"/>
        <v>10</v>
      </c>
      <c r="F35" s="0">
        <f t="shared" si="6"/>
        <v>1</v>
      </c>
      <c r="G35" s="0">
        <f t="shared" si="7"/>
        <v>17</v>
      </c>
      <c r="H35" s="0">
        <f t="shared" si="8"/>
        <v>7</v>
      </c>
      <c r="I35" s="0">
        <f t="shared" si="9"/>
        <v>13</v>
      </c>
      <c r="J35" s="0">
        <f t="shared" si="10"/>
        <v>9</v>
      </c>
      <c r="K35" s="0">
        <f t="shared" si="11"/>
        <v>18</v>
      </c>
      <c r="L35" s="0">
        <f t="shared" si="12"/>
        <v>10</v>
      </c>
      <c r="M35" s="0">
        <f t="shared" si="13"/>
        <v>10</v>
      </c>
      <c r="N35" s="0">
        <f t="shared" si="14"/>
        <v>10</v>
      </c>
      <c r="O35" s="0">
        <f t="shared" si="15"/>
        <v>10</v>
      </c>
      <c r="P35" s="0">
        <f t="shared" si="16"/>
        <v>10</v>
      </c>
      <c r="Q35" s="0">
        <f t="shared" si="17"/>
        <v>10</v>
      </c>
      <c r="R35" s="0">
        <f t="shared" si="18"/>
        <v>10</v>
      </c>
      <c r="S35" s="0">
        <f t="shared" si="19"/>
        <v>10</v>
      </c>
      <c r="T35" s="0">
        <f t="shared" si="20"/>
        <v>10</v>
      </c>
      <c r="U35" s="0">
        <f t="shared" si="21"/>
        <v>10</v>
      </c>
      <c r="V35" s="0">
        <f t="shared" si="22"/>
        <v>10</v>
      </c>
      <c r="W35" s="0">
        <f t="shared" si="23"/>
        <v>10</v>
      </c>
      <c r="X35" s="0">
        <f t="shared" si="24"/>
        <v>10</v>
      </c>
      <c r="Y35" s="0">
        <f t="shared" si="25"/>
        <v>10</v>
      </c>
      <c r="Z35" s="0">
        <f t="shared" si="26"/>
        <v>10</v>
      </c>
    </row>
    <row r="36">
      <c r="A36" s="0" t="str">
        <f t="shared" si="1"/>
        <v>KAN</v>
      </c>
      <c r="B36" s="0">
        <f t="shared" si="2"/>
        <v>6</v>
      </c>
      <c r="C36" s="0">
        <f t="shared" si="27"/>
        <v>6</v>
      </c>
      <c r="D36" s="0">
        <f t="shared" si="4"/>
        <v>12</v>
      </c>
      <c r="E36" s="0">
        <f t="shared" si="5"/>
        <v>1</v>
      </c>
      <c r="F36" s="0">
        <f t="shared" si="6"/>
        <v>10</v>
      </c>
      <c r="G36" s="0">
        <f t="shared" si="7"/>
        <v>7</v>
      </c>
      <c r="H36" s="0">
        <f t="shared" si="8"/>
        <v>17</v>
      </c>
      <c r="I36" s="0">
        <f t="shared" si="9"/>
        <v>9</v>
      </c>
      <c r="J36" s="0">
        <f t="shared" si="10"/>
        <v>13</v>
      </c>
      <c r="K36" s="0">
        <f t="shared" si="11"/>
        <v>10</v>
      </c>
      <c r="L36" s="0">
        <f t="shared" si="12"/>
        <v>18</v>
      </c>
      <c r="M36" s="0">
        <f t="shared" si="13"/>
        <v>11</v>
      </c>
      <c r="N36" s="0">
        <f t="shared" si="14"/>
        <v>11</v>
      </c>
      <c r="O36" s="0">
        <f t="shared" si="15"/>
        <v>11</v>
      </c>
      <c r="P36" s="0">
        <f t="shared" si="16"/>
        <v>11</v>
      </c>
      <c r="Q36" s="0">
        <f t="shared" si="17"/>
        <v>11</v>
      </c>
      <c r="R36" s="0">
        <f t="shared" si="18"/>
        <v>11</v>
      </c>
      <c r="S36" s="0">
        <f t="shared" si="19"/>
        <v>11</v>
      </c>
      <c r="T36" s="0">
        <f t="shared" si="20"/>
        <v>11</v>
      </c>
      <c r="U36" s="0">
        <f t="shared" si="21"/>
        <v>11</v>
      </c>
      <c r="V36" s="0">
        <f t="shared" si="22"/>
        <v>11</v>
      </c>
      <c r="W36" s="0">
        <f t="shared" si="23"/>
        <v>11</v>
      </c>
      <c r="X36" s="0">
        <f t="shared" si="24"/>
        <v>11</v>
      </c>
      <c r="Y36" s="0">
        <f t="shared" si="25"/>
        <v>11</v>
      </c>
      <c r="Z36" s="0">
        <f t="shared" si="26"/>
        <v>11</v>
      </c>
    </row>
    <row r="37">
      <c r="A37" s="0" t="str">
        <f t="shared" si="1"/>
        <v>MEL</v>
      </c>
      <c r="B37" s="0">
        <f t="shared" si="2"/>
        <v>14</v>
      </c>
      <c r="C37" s="0">
        <f t="shared" si="27"/>
        <v>14</v>
      </c>
      <c r="D37" s="0">
        <f t="shared" si="4"/>
        <v>1</v>
      </c>
      <c r="E37" s="0">
        <f t="shared" si="5"/>
        <v>12</v>
      </c>
      <c r="F37" s="0">
        <f t="shared" si="6"/>
        <v>7</v>
      </c>
      <c r="G37" s="0">
        <f t="shared" si="7"/>
        <v>10</v>
      </c>
      <c r="H37" s="0">
        <f t="shared" si="8"/>
        <v>9</v>
      </c>
      <c r="I37" s="0">
        <f t="shared" si="9"/>
        <v>17</v>
      </c>
      <c r="J37" s="0">
        <f t="shared" si="10"/>
        <v>10</v>
      </c>
      <c r="K37" s="0">
        <f t="shared" si="11"/>
        <v>13</v>
      </c>
      <c r="L37" s="0">
        <f t="shared" si="12"/>
        <v>11</v>
      </c>
      <c r="M37" s="0">
        <f t="shared" si="13"/>
        <v>18</v>
      </c>
      <c r="N37" s="0">
        <f t="shared" si="14"/>
        <v>12</v>
      </c>
      <c r="O37" s="0">
        <f t="shared" si="15"/>
        <v>12</v>
      </c>
      <c r="P37" s="0">
        <f t="shared" si="16"/>
        <v>12</v>
      </c>
      <c r="Q37" s="0">
        <f t="shared" si="17"/>
        <v>12</v>
      </c>
      <c r="R37" s="0">
        <f t="shared" si="18"/>
        <v>12</v>
      </c>
      <c r="S37" s="0">
        <f t="shared" si="19"/>
        <v>12</v>
      </c>
      <c r="T37" s="0">
        <f t="shared" si="20"/>
        <v>12</v>
      </c>
      <c r="U37" s="0">
        <f t="shared" si="21"/>
        <v>12</v>
      </c>
      <c r="V37" s="0">
        <f t="shared" si="22"/>
        <v>12</v>
      </c>
      <c r="W37" s="0">
        <f t="shared" si="23"/>
        <v>12</v>
      </c>
      <c r="X37" s="0">
        <f t="shared" si="24"/>
        <v>12</v>
      </c>
      <c r="Y37" s="0">
        <f t="shared" si="25"/>
        <v>12</v>
      </c>
      <c r="Z37" s="0">
        <f t="shared" si="26"/>
        <v>12</v>
      </c>
    </row>
    <row r="38">
      <c r="A38" s="0" t="str">
        <f t="shared" si="1"/>
        <v>PAP</v>
      </c>
      <c r="B38" s="0">
        <f t="shared" si="2"/>
        <v>1</v>
      </c>
      <c r="C38" s="0">
        <f t="shared" si="27"/>
        <v>1</v>
      </c>
      <c r="D38" s="0">
        <f t="shared" si="4"/>
        <v>14</v>
      </c>
      <c r="E38" s="0">
        <f t="shared" si="5"/>
        <v>7</v>
      </c>
      <c r="F38" s="0">
        <f t="shared" si="6"/>
        <v>12</v>
      </c>
      <c r="G38" s="0">
        <f t="shared" si="7"/>
        <v>9</v>
      </c>
      <c r="H38" s="0">
        <f t="shared" si="8"/>
        <v>10</v>
      </c>
      <c r="I38" s="0">
        <f t="shared" si="9"/>
        <v>10</v>
      </c>
      <c r="J38" s="0">
        <f t="shared" si="10"/>
        <v>17</v>
      </c>
      <c r="K38" s="0">
        <f t="shared" si="11"/>
        <v>11</v>
      </c>
      <c r="L38" s="0">
        <f t="shared" si="12"/>
        <v>13</v>
      </c>
      <c r="M38" s="0">
        <f t="shared" si="13"/>
        <v>12</v>
      </c>
      <c r="N38" s="0">
        <f t="shared" si="14"/>
        <v>18</v>
      </c>
      <c r="O38" s="0">
        <f t="shared" si="15"/>
        <v>13</v>
      </c>
      <c r="P38" s="0">
        <f t="shared" si="16"/>
        <v>13</v>
      </c>
      <c r="Q38" s="0">
        <f t="shared" si="17"/>
        <v>13</v>
      </c>
      <c r="R38" s="0">
        <f t="shared" si="18"/>
        <v>13</v>
      </c>
      <c r="S38" s="0">
        <f t="shared" si="19"/>
        <v>13</v>
      </c>
      <c r="T38" s="0">
        <f t="shared" si="20"/>
        <v>13</v>
      </c>
      <c r="U38" s="0">
        <f t="shared" si="21"/>
        <v>13</v>
      </c>
      <c r="V38" s="0">
        <f t="shared" si="22"/>
        <v>13</v>
      </c>
      <c r="W38" s="0">
        <f t="shared" si="23"/>
        <v>13</v>
      </c>
      <c r="X38" s="0">
        <f t="shared" si="24"/>
        <v>13</v>
      </c>
      <c r="Y38" s="0">
        <f t="shared" si="25"/>
        <v>13</v>
      </c>
      <c r="Z38" s="0">
        <f t="shared" si="26"/>
        <v>13</v>
      </c>
    </row>
    <row r="39">
      <c r="A39" s="0" t="str">
        <f t="shared" si="1"/>
        <v>RIC</v>
      </c>
      <c r="B39" s="0">
        <f t="shared" si="2"/>
        <v>9</v>
      </c>
      <c r="C39" s="0">
        <f t="shared" si="27"/>
        <v>9</v>
      </c>
      <c r="D39" s="0">
        <f t="shared" si="4"/>
        <v>7</v>
      </c>
      <c r="E39" s="0">
        <f t="shared" si="5"/>
        <v>14</v>
      </c>
      <c r="F39" s="0">
        <f t="shared" si="6"/>
        <v>9</v>
      </c>
      <c r="G39" s="0">
        <f t="shared" si="7"/>
        <v>12</v>
      </c>
      <c r="H39" s="0">
        <f t="shared" si="8"/>
        <v>11</v>
      </c>
      <c r="I39" s="0">
        <f t="shared" si="9"/>
        <v>11</v>
      </c>
      <c r="J39" s="0">
        <f t="shared" si="10"/>
        <v>11</v>
      </c>
      <c r="K39" s="0">
        <f t="shared" si="11"/>
        <v>17</v>
      </c>
      <c r="L39" s="0">
        <f t="shared" si="12"/>
        <v>12</v>
      </c>
      <c r="M39" s="0">
        <f t="shared" si="13"/>
        <v>13</v>
      </c>
      <c r="N39" s="0">
        <f t="shared" si="14"/>
        <v>13</v>
      </c>
      <c r="O39" s="0">
        <f t="shared" si="15"/>
        <v>18</v>
      </c>
      <c r="P39" s="0">
        <f t="shared" si="16"/>
        <v>14</v>
      </c>
      <c r="Q39" s="0">
        <f t="shared" si="17"/>
        <v>14</v>
      </c>
      <c r="R39" s="0">
        <f t="shared" si="18"/>
        <v>14</v>
      </c>
      <c r="S39" s="0">
        <f t="shared" si="19"/>
        <v>14</v>
      </c>
      <c r="T39" s="0">
        <f t="shared" si="20"/>
        <v>14</v>
      </c>
      <c r="U39" s="0">
        <f t="shared" si="21"/>
        <v>14</v>
      </c>
      <c r="V39" s="0">
        <f t="shared" si="22"/>
        <v>14</v>
      </c>
      <c r="W39" s="0">
        <f t="shared" si="23"/>
        <v>14</v>
      </c>
      <c r="X39" s="0">
        <f t="shared" si="24"/>
        <v>14</v>
      </c>
      <c r="Y39" s="0">
        <f t="shared" si="25"/>
        <v>14</v>
      </c>
      <c r="Z39" s="0">
        <f t="shared" si="26"/>
        <v>14</v>
      </c>
    </row>
    <row r="40">
      <c r="A40" s="0" t="str">
        <f t="shared" si="1"/>
        <v>STK</v>
      </c>
      <c r="B40" s="0">
        <f t="shared" si="2"/>
        <v>11</v>
      </c>
      <c r="C40" s="0">
        <f t="shared" si="27"/>
        <v>7</v>
      </c>
      <c r="D40" s="0">
        <f t="shared" si="4"/>
        <v>9</v>
      </c>
      <c r="E40" s="0">
        <f t="shared" si="5"/>
        <v>9</v>
      </c>
      <c r="F40" s="0">
        <f t="shared" si="6"/>
        <v>14</v>
      </c>
      <c r="G40" s="0">
        <f t="shared" si="7"/>
        <v>11</v>
      </c>
      <c r="H40" s="0">
        <f t="shared" si="8"/>
        <v>12</v>
      </c>
      <c r="I40" s="0">
        <f t="shared" si="9"/>
        <v>12</v>
      </c>
      <c r="J40" s="0">
        <f t="shared" si="10"/>
        <v>12</v>
      </c>
      <c r="K40" s="0">
        <f t="shared" si="11"/>
        <v>12</v>
      </c>
      <c r="L40" s="0">
        <f t="shared" si="12"/>
        <v>17</v>
      </c>
      <c r="M40" s="0">
        <f t="shared" si="13"/>
        <v>14</v>
      </c>
      <c r="N40" s="0">
        <f t="shared" si="14"/>
        <v>14</v>
      </c>
      <c r="O40" s="0">
        <f t="shared" si="15"/>
        <v>14</v>
      </c>
      <c r="P40" s="0">
        <f t="shared" si="16"/>
        <v>18</v>
      </c>
      <c r="Q40" s="0">
        <f t="shared" si="17"/>
        <v>15</v>
      </c>
      <c r="R40" s="0">
        <f t="shared" si="18"/>
        <v>15</v>
      </c>
      <c r="S40" s="0">
        <f t="shared" si="19"/>
        <v>15</v>
      </c>
      <c r="T40" s="0">
        <f t="shared" si="20"/>
        <v>15</v>
      </c>
      <c r="U40" s="0">
        <f t="shared" si="21"/>
        <v>15</v>
      </c>
      <c r="V40" s="0">
        <f t="shared" si="22"/>
        <v>15</v>
      </c>
      <c r="W40" s="0">
        <f t="shared" si="23"/>
        <v>15</v>
      </c>
      <c r="X40" s="0">
        <f t="shared" si="24"/>
        <v>15</v>
      </c>
      <c r="Y40" s="0">
        <f t="shared" si="25"/>
        <v>15</v>
      </c>
      <c r="Z40" s="0">
        <f t="shared" si="26"/>
        <v>15</v>
      </c>
    </row>
    <row r="41">
      <c r="A41" s="0" t="str">
        <f t="shared" si="1"/>
        <v>SYD</v>
      </c>
      <c r="B41" s="0">
        <f t="shared" si="2"/>
        <v>7</v>
      </c>
      <c r="C41" s="0">
        <f t="shared" si="27"/>
        <v>11</v>
      </c>
      <c r="D41" s="0">
        <f t="shared" si="4"/>
        <v>11</v>
      </c>
      <c r="E41" s="0">
        <f t="shared" si="5"/>
        <v>11</v>
      </c>
      <c r="F41" s="0">
        <f t="shared" si="6"/>
        <v>11</v>
      </c>
      <c r="G41" s="0">
        <f t="shared" si="7"/>
        <v>14</v>
      </c>
      <c r="H41" s="0">
        <f t="shared" si="8"/>
        <v>14</v>
      </c>
      <c r="I41" s="0">
        <f t="shared" si="9"/>
        <v>14</v>
      </c>
      <c r="J41" s="0">
        <f t="shared" si="10"/>
        <v>14</v>
      </c>
      <c r="K41" s="0">
        <f t="shared" si="11"/>
        <v>14</v>
      </c>
      <c r="L41" s="0">
        <f t="shared" si="12"/>
        <v>14</v>
      </c>
      <c r="M41" s="0">
        <f t="shared" si="13"/>
        <v>17</v>
      </c>
      <c r="N41" s="0">
        <f t="shared" si="14"/>
        <v>15</v>
      </c>
      <c r="O41" s="0">
        <f t="shared" si="15"/>
        <v>15</v>
      </c>
      <c r="P41" s="0">
        <f t="shared" si="16"/>
        <v>15</v>
      </c>
      <c r="Q41" s="0">
        <f t="shared" si="17"/>
        <v>18</v>
      </c>
      <c r="R41" s="0">
        <f ref="R41:X41" t="shared" si="28">IF(ISERROR(Q42),Q41,IF(MOD(ROW(Q41),2)=1,IF(Q42&lt;Q41,Q42,Q41),IF(Q40&lt;Q41,Q41,Q40)))</f>
        <v>16</v>
      </c>
      <c r="S41" s="0">
        <f t="shared" si="19"/>
        <v>16</v>
      </c>
      <c r="T41" s="0">
        <f t="shared" si="28"/>
        <v>16</v>
      </c>
      <c r="U41" s="0">
        <f t="shared" si="21"/>
        <v>16</v>
      </c>
      <c r="V41" s="0">
        <f t="shared" si="28"/>
        <v>16</v>
      </c>
      <c r="W41" s="0">
        <f t="shared" si="23"/>
        <v>16</v>
      </c>
      <c r="X41" s="0">
        <f t="shared" si="28"/>
        <v>16</v>
      </c>
      <c r="Y41" s="0">
        <f t="shared" si="25"/>
        <v>16</v>
      </c>
      <c r="Z41" s="0">
        <f t="shared" si="26"/>
        <v>16</v>
      </c>
    </row>
    <row r="42">
      <c r="A42" s="0" t="str">
        <f t="shared" si="1"/>
        <v>WBG</v>
      </c>
      <c r="B42" s="0">
        <f t="shared" si="2"/>
        <v>16</v>
      </c>
      <c r="C42" s="0">
        <f t="shared" si="27"/>
        <v>15</v>
      </c>
      <c r="D42" s="0">
        <f ref="D42:R44" t="shared" si="29">IF(ISERROR(C43),C42,IF(MOD(ROW(C42),2)=1,IF(C43&lt;C42,C43,C42),IF(C41&lt;C42,C42,C41)))</f>
        <v>15</v>
      </c>
      <c r="E42" s="0">
        <f t="shared" si="5"/>
        <v>15</v>
      </c>
      <c r="F42" s="0">
        <f t="shared" si="29"/>
        <v>15</v>
      </c>
      <c r="G42" s="0">
        <f t="shared" si="7"/>
        <v>15</v>
      </c>
      <c r="H42" s="0">
        <f t="shared" si="29"/>
        <v>15</v>
      </c>
      <c r="I42" s="0">
        <f t="shared" si="9"/>
        <v>15</v>
      </c>
      <c r="J42" s="0">
        <f t="shared" si="29"/>
        <v>15</v>
      </c>
      <c r="K42" s="0">
        <f t="shared" si="11"/>
        <v>15</v>
      </c>
      <c r="L42" s="0">
        <f t="shared" si="29"/>
        <v>15</v>
      </c>
      <c r="M42" s="0">
        <f t="shared" si="13"/>
        <v>15</v>
      </c>
      <c r="N42" s="0">
        <f t="shared" si="29"/>
        <v>17</v>
      </c>
      <c r="O42" s="0">
        <f t="shared" si="15"/>
        <v>16</v>
      </c>
      <c r="P42" s="0">
        <f t="shared" si="29"/>
        <v>16</v>
      </c>
      <c r="Q42" s="0">
        <f t="shared" si="17"/>
        <v>16</v>
      </c>
      <c r="R42" s="0">
        <f t="shared" si="29"/>
        <v>18</v>
      </c>
      <c r="S42" s="0">
        <f t="shared" si="19"/>
        <v>17</v>
      </c>
      <c r="T42" s="0">
        <f>IF(ISERROR(S43),S42,IF(MOD(ROW(S42),2)=1,IF(S43&lt;S42,S43,S42),IF(S41&lt;S42,S42,S41)))</f>
        <v>17</v>
      </c>
      <c r="U42" s="0">
        <f t="shared" si="21"/>
        <v>17</v>
      </c>
      <c r="V42" s="0">
        <f>IF(ISERROR(U43),U42,IF(MOD(ROW(U42),2)=1,IF(U43&lt;U42,U43,U42),IF(U41&lt;U42,U42,U41)))</f>
        <v>17</v>
      </c>
      <c r="W42" s="0">
        <f t="shared" si="23"/>
        <v>17</v>
      </c>
      <c r="X42" s="0">
        <f>IF(ISERROR(W43),W42,IF(MOD(ROW(W42),2)=1,IF(W43&lt;W42,W43,W42),IF(W41&lt;W42,W42,W41)))</f>
        <v>17</v>
      </c>
      <c r="Y42" s="0">
        <f t="shared" si="25"/>
        <v>17</v>
      </c>
      <c r="Z42" s="0">
        <f>IF(ISERROR(Y43),Y42,IF(MOD(ROW(Y42),2)=1,IF(Y43&lt;Y42,Y43,Y42),IF(Y41&lt;Y42,Y42,Y41)))</f>
        <v>17</v>
      </c>
    </row>
    <row r="43">
      <c r="A43" s="0" t="str">
        <f t="shared" si="1"/>
        <v>WCE</v>
      </c>
      <c r="B43" s="0">
        <f t="shared" si="2"/>
        <v>15</v>
      </c>
      <c r="C43" s="0">
        <f t="shared" si="27"/>
        <v>16</v>
      </c>
      <c r="D43" s="0">
        <f t="shared" si="29"/>
        <v>16</v>
      </c>
      <c r="E43" s="0">
        <f t="shared" si="5"/>
        <v>16</v>
      </c>
      <c r="F43" s="0">
        <f t="shared" si="29"/>
        <v>16</v>
      </c>
      <c r="G43" s="0">
        <f t="shared" si="7"/>
        <v>16</v>
      </c>
      <c r="H43" s="0">
        <f t="shared" si="29"/>
        <v>16</v>
      </c>
      <c r="I43" s="0">
        <f t="shared" si="9"/>
        <v>16</v>
      </c>
      <c r="J43" s="0">
        <f t="shared" si="29"/>
        <v>16</v>
      </c>
      <c r="K43" s="0">
        <f t="shared" si="11"/>
        <v>16</v>
      </c>
      <c r="L43" s="0">
        <f t="shared" si="29"/>
        <v>16</v>
      </c>
      <c r="M43" s="0">
        <f t="shared" si="13"/>
        <v>16</v>
      </c>
      <c r="N43" s="0">
        <f t="shared" si="29"/>
        <v>16</v>
      </c>
      <c r="O43" s="0">
        <f t="shared" si="15"/>
        <v>17</v>
      </c>
      <c r="P43" s="0">
        <f t="shared" si="29"/>
        <v>17</v>
      </c>
      <c r="Q43" s="0">
        <f t="shared" si="17"/>
        <v>17</v>
      </c>
      <c r="R43" s="0">
        <f t="shared" si="29"/>
        <v>17</v>
      </c>
      <c r="S43" s="0">
        <f t="shared" si="19"/>
        <v>18</v>
      </c>
      <c r="T43" s="0">
        <f>IF(ISERROR(S44),S43,IF(MOD(ROW(S43),2)=1,IF(S44&lt;S43,S44,S43),IF(S42&lt;S43,S43,S42)))</f>
        <v>18</v>
      </c>
      <c r="U43" s="0">
        <f t="shared" si="21"/>
        <v>18</v>
      </c>
      <c r="V43" s="0">
        <f>IF(ISERROR(U44),U43,IF(MOD(ROW(U43),2)=1,IF(U44&lt;U43,U44,U43),IF(U42&lt;U43,U43,U42)))</f>
        <v>18</v>
      </c>
      <c r="W43" s="0">
        <f t="shared" si="23"/>
        <v>18</v>
      </c>
      <c r="X43" s="0">
        <f>IF(ISERROR(W44),W43,IF(MOD(ROW(W43),2)=1,IF(W44&lt;W43,W44,W43),IF(W42&lt;W43,W43,W42)))</f>
        <v>18</v>
      </c>
      <c r="Y43" s="0">
        <f t="shared" si="25"/>
        <v>18</v>
      </c>
      <c r="Z43" s="0">
        <f>IF(ISERROR(Y44),Y43,IF(MOD(ROW(Y43),2)=1,IF(Y44&lt;Y43,Y44,Y43),IF(Y42&lt;Y43,Y43,Y42)))</f>
        <v>18</v>
      </c>
    </row>
    <row r="44">
      <c r="A44" s="0" t="e">
        <f t="shared" si="1"/>
        <v>#N/A</v>
      </c>
      <c r="B44" s="0" t="e">
        <f t="shared" si="2"/>
        <v>#N/A</v>
      </c>
      <c r="C44" s="0" t="e">
        <f t="shared" si="27"/>
        <v>#N/A</v>
      </c>
      <c r="D44" s="0" t="e">
        <f t="shared" si="29"/>
        <v>#N/A</v>
      </c>
      <c r="E44" s="0" t="e">
        <f t="shared" si="5"/>
        <v>#N/A</v>
      </c>
      <c r="F44" s="0" t="e">
        <f t="shared" si="29"/>
        <v>#N/A</v>
      </c>
      <c r="G44" s="0" t="e">
        <f t="shared" si="7"/>
        <v>#N/A</v>
      </c>
      <c r="H44" s="0" t="e">
        <f t="shared" si="29"/>
        <v>#N/A</v>
      </c>
      <c r="I44" s="0" t="e">
        <f t="shared" si="9"/>
        <v>#N/A</v>
      </c>
      <c r="J44" s="0" t="e">
        <f t="shared" si="29"/>
        <v>#N/A</v>
      </c>
      <c r="K44" s="0" t="e">
        <f t="shared" si="11"/>
        <v>#N/A</v>
      </c>
      <c r="L44" s="0" t="e">
        <f t="shared" si="29"/>
        <v>#N/A</v>
      </c>
      <c r="M44" s="0" t="e">
        <f t="shared" si="13"/>
        <v>#N/A</v>
      </c>
      <c r="N44" s="0" t="e">
        <f t="shared" si="29"/>
        <v>#N/A</v>
      </c>
      <c r="O44" s="0" t="e">
        <f t="shared" si="15"/>
        <v>#N/A</v>
      </c>
      <c r="P44" s="0" t="e">
        <f t="shared" si="29"/>
        <v>#N/A</v>
      </c>
      <c r="Q44" s="0" t="e">
        <f t="shared" si="17"/>
        <v>#N/A</v>
      </c>
      <c r="R44" s="0" t="e">
        <f t="shared" si="29"/>
        <v>#N/A</v>
      </c>
      <c r="S44" s="0" t="e">
        <f t="shared" si="19"/>
        <v>#N/A</v>
      </c>
      <c r="T44" s="0" t="e">
        <f>IF(ISERROR(S45),S44,IF(MOD(ROW(S44),2)=1,IF(S45&lt;S44,S45,S44),IF(S43&lt;S44,S44,S43)))</f>
        <v>#N/A</v>
      </c>
      <c r="U44" s="0" t="e">
        <f t="shared" si="21"/>
        <v>#N/A</v>
      </c>
      <c r="V44" s="0" t="e">
        <f>IF(ISERROR(U45),U44,IF(MOD(ROW(U44),2)=1,IF(U45&lt;U44,U45,U44),IF(U43&lt;U44,U44,U43)))</f>
        <v>#N/A</v>
      </c>
      <c r="W44" s="0" t="e">
        <f t="shared" si="23"/>
        <v>#N/A</v>
      </c>
      <c r="X44" s="0" t="e">
        <f>IF(ISERROR(W45),W44,IF(MOD(ROW(W44),2)=1,IF(W45&lt;W44,W45,W44),IF(W43&lt;W44,W44,W43)))</f>
        <v>#N/A</v>
      </c>
      <c r="Y44" s="0" t="e">
        <f t="shared" si="25"/>
        <v>#N/A</v>
      </c>
      <c r="Z44" s="0" t="e">
        <f>IF(ISERROR(Y45),Y44,IF(MOD(ROW(Y44),2)=1,IF(Y45&lt;Y44,Y45,Y44),IF(Y43&lt;Y44,Y44,Y43)))</f>
        <v>#N/A</v>
      </c>
    </row>
    <row r="45">
      <c r="A45" s="0" t="e">
        <f t="shared" si="1"/>
        <v>#N/A</v>
      </c>
      <c r="B45" s="0" t="e">
        <f>IF(ISERROR(A45),NA(),OFFSET(HFTQRY_TeamPositionsRoundByRound,ROW(A45)-ROW(A$26)+1,LastRound))</f>
        <v>#N/A</v>
      </c>
      <c r="C45" s="0" t="e">
        <f t="shared" si="27"/>
        <v>#N/A</v>
      </c>
      <c r="D45" s="0" t="e">
        <f>C45</f>
        <v>#N/A</v>
      </c>
      <c r="E45" s="0" t="e">
        <f t="shared" si="5"/>
        <v>#N/A</v>
      </c>
      <c r="F45" s="0" t="e">
        <f>E45</f>
        <v>#N/A</v>
      </c>
      <c r="G45" s="0" t="e">
        <f t="shared" si="7"/>
        <v>#N/A</v>
      </c>
      <c r="H45" s="0" t="e">
        <f>G45</f>
        <v>#N/A</v>
      </c>
      <c r="I45" s="0" t="e">
        <f t="shared" si="9"/>
        <v>#N/A</v>
      </c>
      <c r="J45" s="0" t="e">
        <f>I45</f>
        <v>#N/A</v>
      </c>
      <c r="K45" s="0" t="e">
        <f t="shared" si="11"/>
        <v>#N/A</v>
      </c>
      <c r="L45" s="0" t="e">
        <f>K45</f>
        <v>#N/A</v>
      </c>
      <c r="M45" s="0" t="e">
        <f t="shared" si="13"/>
        <v>#N/A</v>
      </c>
      <c r="N45" s="0" t="e">
        <f>M45</f>
        <v>#N/A</v>
      </c>
      <c r="O45" s="0" t="e">
        <f t="shared" si="15"/>
        <v>#N/A</v>
      </c>
      <c r="P45" s="0" t="e">
        <f>O45</f>
        <v>#N/A</v>
      </c>
      <c r="Q45" s="0" t="e">
        <f t="shared" si="17"/>
        <v>#N/A</v>
      </c>
      <c r="R45" s="0" t="e">
        <f ref="R45:X45" t="shared" si="30">Q45</f>
        <v>#N/A</v>
      </c>
      <c r="S45" s="0" t="e">
        <f t="shared" si="19"/>
        <v>#N/A</v>
      </c>
      <c r="T45" s="0" t="e">
        <f t="shared" si="30"/>
        <v>#N/A</v>
      </c>
      <c r="U45" s="0" t="e">
        <f t="shared" si="21"/>
        <v>#N/A</v>
      </c>
      <c r="V45" s="0" t="e">
        <f t="shared" si="30"/>
        <v>#N/A</v>
      </c>
      <c r="W45" s="0" t="e">
        <f t="shared" si="23"/>
        <v>#N/A</v>
      </c>
      <c r="X45" s="0" t="e">
        <f t="shared" si="30"/>
        <v>#N/A</v>
      </c>
      <c r="Y45" s="0" t="e">
        <f t="shared" si="25"/>
        <v>#N/A</v>
      </c>
      <c r="Z45" s="0" t="e">
        <f>Y45</f>
        <v>#N/A</v>
      </c>
    </row>
    <row r="48" s="10" customFormat="1">
      <c r="B48" s="10" t="s">
        <v>43</v>
      </c>
      <c r="C48" s="10">
        <v>1</v>
      </c>
      <c r="D48" s="10">
        <v>2</v>
      </c>
      <c r="E48" s="10">
        <v>3</v>
      </c>
      <c r="F48" s="10">
        <v>4</v>
      </c>
      <c r="G48" s="10">
        <v>5</v>
      </c>
      <c r="H48" s="10">
        <v>6</v>
      </c>
      <c r="I48" s="10">
        <v>7</v>
      </c>
      <c r="J48" s="10">
        <v>8</v>
      </c>
      <c r="K48" s="10">
        <v>9</v>
      </c>
      <c r="L48" s="10">
        <v>10</v>
      </c>
      <c r="M48" s="10">
        <v>11</v>
      </c>
      <c r="N48" s="10">
        <v>12</v>
      </c>
      <c r="O48" s="10">
        <v>13</v>
      </c>
      <c r="P48" s="10">
        <v>14</v>
      </c>
      <c r="Q48" s="10">
        <v>15</v>
      </c>
      <c r="R48" s="10">
        <v>16</v>
      </c>
      <c r="S48" s="10">
        <v>17</v>
      </c>
      <c r="T48" s="10">
        <v>18</v>
      </c>
      <c r="U48" s="10">
        <v>19</v>
      </c>
      <c r="V48" s="10">
        <v>20</v>
      </c>
      <c r="W48" s="10">
        <v>21</v>
      </c>
      <c r="X48" s="10">
        <v>22</v>
      </c>
      <c r="Y48" s="10">
        <v>23</v>
      </c>
      <c r="Z48" s="10">
        <v>24</v>
      </c>
    </row>
    <row r="49">
      <c r="A49" s="0">
        <v>1</v>
      </c>
      <c r="B49" s="0" t="str">
        <f>INDEX($A$26:$A$45,MATCH(A49,$B$26:$B$45,0),1)</f>
        <v>PAP</v>
      </c>
      <c r="C49" s="0">
        <f ref="C49:Z49" t="shared" si="31">IF(C$48&gt;LastRound,NA(),INDEX(B$2:B$21,MATCH($B49,$A$2:$A$21,0),1))</f>
        <v>1</v>
      </c>
      <c r="D49" s="0">
        <f t="shared" si="31"/>
        <v>1</v>
      </c>
      <c r="E49" s="0">
        <f t="shared" si="31"/>
        <v>1</v>
      </c>
      <c r="F49" s="0" t="e">
        <f t="shared" si="31"/>
        <v>#N/A</v>
      </c>
      <c r="G49" s="0" t="e">
        <f t="shared" si="31"/>
        <v>#N/A</v>
      </c>
      <c r="H49" s="0" t="e">
        <f t="shared" si="31"/>
        <v>#N/A</v>
      </c>
      <c r="I49" s="0" t="e">
        <f t="shared" si="31"/>
        <v>#N/A</v>
      </c>
      <c r="J49" s="0" t="e">
        <f t="shared" si="31"/>
        <v>#N/A</v>
      </c>
      <c r="K49" s="0" t="e">
        <f t="shared" si="31"/>
        <v>#N/A</v>
      </c>
      <c r="L49" s="0" t="e">
        <f t="shared" si="31"/>
        <v>#N/A</v>
      </c>
      <c r="M49" s="0" t="e">
        <f t="shared" si="31"/>
        <v>#N/A</v>
      </c>
      <c r="N49" s="0" t="e">
        <f t="shared" si="31"/>
        <v>#N/A</v>
      </c>
      <c r="O49" s="0" t="e">
        <f t="shared" si="31"/>
        <v>#N/A</v>
      </c>
      <c r="P49" s="0" t="e">
        <f t="shared" si="31"/>
        <v>#N/A</v>
      </c>
      <c r="Q49" s="0" t="e">
        <f t="shared" si="31"/>
        <v>#N/A</v>
      </c>
      <c r="R49" s="0" t="e">
        <f t="shared" si="31"/>
        <v>#N/A</v>
      </c>
      <c r="S49" s="0" t="e">
        <f t="shared" si="31"/>
        <v>#N/A</v>
      </c>
      <c r="T49" s="0" t="e">
        <f t="shared" si="31"/>
        <v>#N/A</v>
      </c>
      <c r="U49" s="0" t="e">
        <f t="shared" si="31"/>
        <v>#N/A</v>
      </c>
      <c r="V49" s="0" t="e">
        <f t="shared" si="31"/>
        <v>#N/A</v>
      </c>
      <c r="W49" s="0" t="e">
        <f t="shared" si="31"/>
        <v>#N/A</v>
      </c>
      <c r="X49" s="0" t="e">
        <f t="shared" si="31"/>
        <v>#N/A</v>
      </c>
      <c r="Y49" s="0" t="e">
        <f t="shared" si="31"/>
        <v>#N/A</v>
      </c>
      <c r="Z49" s="0" t="e">
        <f t="shared" si="31"/>
        <v>#N/A</v>
      </c>
    </row>
    <row r="50">
      <c r="A50" s="0">
        <v>2</v>
      </c>
      <c r="B50" s="0" t="str">
        <f ref="B50:B68" t="shared" si="32">INDEX($A$26:$A$45,MATCH(A50,$B$26:$B$45,0),1)</f>
        <v>COL</v>
      </c>
      <c r="C50" s="0">
        <f ref="C50:Z50" t="shared" si="33">IF(C$48&gt;LastRound,NA(),INDEX(B$2:B$21,MATCH($B50,$A$2:$A$21,0),1))</f>
        <v>2</v>
      </c>
      <c r="D50" s="0">
        <f t="shared" si="33"/>
        <v>4</v>
      </c>
      <c r="E50" s="0">
        <f t="shared" si="33"/>
        <v>2</v>
      </c>
      <c r="F50" s="0" t="e">
        <f t="shared" si="33"/>
        <v>#N/A</v>
      </c>
      <c r="G50" s="0" t="e">
        <f t="shared" si="33"/>
        <v>#N/A</v>
      </c>
      <c r="H50" s="0" t="e">
        <f t="shared" si="33"/>
        <v>#N/A</v>
      </c>
      <c r="I50" s="0" t="e">
        <f t="shared" si="33"/>
        <v>#N/A</v>
      </c>
      <c r="J50" s="0" t="e">
        <f t="shared" si="33"/>
        <v>#N/A</v>
      </c>
      <c r="K50" s="0" t="e">
        <f t="shared" si="33"/>
        <v>#N/A</v>
      </c>
      <c r="L50" s="0" t="e">
        <f t="shared" si="33"/>
        <v>#N/A</v>
      </c>
      <c r="M50" s="0" t="e">
        <f t="shared" si="33"/>
        <v>#N/A</v>
      </c>
      <c r="N50" s="0" t="e">
        <f t="shared" si="33"/>
        <v>#N/A</v>
      </c>
      <c r="O50" s="0" t="e">
        <f t="shared" si="33"/>
        <v>#N/A</v>
      </c>
      <c r="P50" s="0" t="e">
        <f t="shared" si="33"/>
        <v>#N/A</v>
      </c>
      <c r="Q50" s="0" t="e">
        <f t="shared" si="33"/>
        <v>#N/A</v>
      </c>
      <c r="R50" s="0" t="e">
        <f t="shared" si="33"/>
        <v>#N/A</v>
      </c>
      <c r="S50" s="0" t="e">
        <f t="shared" si="33"/>
        <v>#N/A</v>
      </c>
      <c r="T50" s="0" t="e">
        <f t="shared" si="33"/>
        <v>#N/A</v>
      </c>
      <c r="U50" s="0" t="e">
        <f t="shared" si="33"/>
        <v>#N/A</v>
      </c>
      <c r="V50" s="0" t="e">
        <f t="shared" si="33"/>
        <v>#N/A</v>
      </c>
      <c r="W50" s="0" t="e">
        <f t="shared" si="33"/>
        <v>#N/A</v>
      </c>
      <c r="X50" s="0" t="e">
        <f t="shared" si="33"/>
        <v>#N/A</v>
      </c>
      <c r="Y50" s="0" t="e">
        <f t="shared" si="33"/>
        <v>#N/A</v>
      </c>
      <c r="Z50" s="0" t="e">
        <f t="shared" si="33"/>
        <v>#N/A</v>
      </c>
    </row>
    <row r="51">
      <c r="A51" s="0">
        <v>3</v>
      </c>
      <c r="B51" s="0" t="str">
        <f t="shared" si="32"/>
        <v>GCS</v>
      </c>
      <c r="C51" s="0">
        <f ref="C51:Z51" t="shared" si="34">IF(C$48&gt;LastRound,NA(),INDEX(B$2:B$21,MATCH($B51,$A$2:$A$21,0),1))</f>
        <v>18</v>
      </c>
      <c r="D51" s="0">
        <f t="shared" si="34"/>
        <v>10</v>
      </c>
      <c r="E51" s="0">
        <f t="shared" si="34"/>
        <v>3</v>
      </c>
      <c r="F51" s="0" t="e">
        <f t="shared" si="34"/>
        <v>#N/A</v>
      </c>
      <c r="G51" s="0" t="e">
        <f t="shared" si="34"/>
        <v>#N/A</v>
      </c>
      <c r="H51" s="0" t="e">
        <f t="shared" si="34"/>
        <v>#N/A</v>
      </c>
      <c r="I51" s="0" t="e">
        <f t="shared" si="34"/>
        <v>#N/A</v>
      </c>
      <c r="J51" s="0" t="e">
        <f t="shared" si="34"/>
        <v>#N/A</v>
      </c>
      <c r="K51" s="0" t="e">
        <f t="shared" si="34"/>
        <v>#N/A</v>
      </c>
      <c r="L51" s="0" t="e">
        <f t="shared" si="34"/>
        <v>#N/A</v>
      </c>
      <c r="M51" s="0" t="e">
        <f t="shared" si="34"/>
        <v>#N/A</v>
      </c>
      <c r="N51" s="0" t="e">
        <f t="shared" si="34"/>
        <v>#N/A</v>
      </c>
      <c r="O51" s="0" t="e">
        <f t="shared" si="34"/>
        <v>#N/A</v>
      </c>
      <c r="P51" s="0" t="e">
        <f t="shared" si="34"/>
        <v>#N/A</v>
      </c>
      <c r="Q51" s="0" t="e">
        <f t="shared" si="34"/>
        <v>#N/A</v>
      </c>
      <c r="R51" s="0" t="e">
        <f t="shared" si="34"/>
        <v>#N/A</v>
      </c>
      <c r="S51" s="0" t="e">
        <f t="shared" si="34"/>
        <v>#N/A</v>
      </c>
      <c r="T51" s="0" t="e">
        <f t="shared" si="34"/>
        <v>#N/A</v>
      </c>
      <c r="U51" s="0" t="e">
        <f t="shared" si="34"/>
        <v>#N/A</v>
      </c>
      <c r="V51" s="0" t="e">
        <f t="shared" si="34"/>
        <v>#N/A</v>
      </c>
      <c r="W51" s="0" t="e">
        <f t="shared" si="34"/>
        <v>#N/A</v>
      </c>
      <c r="X51" s="0" t="e">
        <f t="shared" si="34"/>
        <v>#N/A</v>
      </c>
      <c r="Y51" s="0" t="e">
        <f t="shared" si="34"/>
        <v>#N/A</v>
      </c>
      <c r="Z51" s="0" t="e">
        <f t="shared" si="34"/>
        <v>#N/A</v>
      </c>
    </row>
    <row r="52">
      <c r="A52" s="0">
        <v>4</v>
      </c>
      <c r="B52" s="0" t="str">
        <f t="shared" si="32"/>
        <v>ESS</v>
      </c>
      <c r="C52" s="0">
        <f ref="C52:Z52" t="shared" si="35">IF(C$48&gt;LastRound,NA(),INDEX(B$2:B$21,MATCH($B52,$A$2:$A$21,0),1))</f>
        <v>7</v>
      </c>
      <c r="D52" s="0">
        <f t="shared" si="35"/>
        <v>3</v>
      </c>
      <c r="E52" s="0">
        <f t="shared" si="35"/>
        <v>4</v>
      </c>
      <c r="F52" s="0" t="e">
        <f t="shared" si="35"/>
        <v>#N/A</v>
      </c>
      <c r="G52" s="0" t="e">
        <f t="shared" si="35"/>
        <v>#N/A</v>
      </c>
      <c r="H52" s="0" t="e">
        <f t="shared" si="35"/>
        <v>#N/A</v>
      </c>
      <c r="I52" s="0" t="e">
        <f t="shared" si="35"/>
        <v>#N/A</v>
      </c>
      <c r="J52" s="0" t="e">
        <f t="shared" si="35"/>
        <v>#N/A</v>
      </c>
      <c r="K52" s="0" t="e">
        <f t="shared" si="35"/>
        <v>#N/A</v>
      </c>
      <c r="L52" s="0" t="e">
        <f t="shared" si="35"/>
        <v>#N/A</v>
      </c>
      <c r="M52" s="0" t="e">
        <f t="shared" si="35"/>
        <v>#N/A</v>
      </c>
      <c r="N52" s="0" t="e">
        <f t="shared" si="35"/>
        <v>#N/A</v>
      </c>
      <c r="O52" s="0" t="e">
        <f t="shared" si="35"/>
        <v>#N/A</v>
      </c>
      <c r="P52" s="0" t="e">
        <f t="shared" si="35"/>
        <v>#N/A</v>
      </c>
      <c r="Q52" s="0" t="e">
        <f t="shared" si="35"/>
        <v>#N/A</v>
      </c>
      <c r="R52" s="0" t="e">
        <f t="shared" si="35"/>
        <v>#N/A</v>
      </c>
      <c r="S52" s="0" t="e">
        <f t="shared" si="35"/>
        <v>#N/A</v>
      </c>
      <c r="T52" s="0" t="e">
        <f t="shared" si="35"/>
        <v>#N/A</v>
      </c>
      <c r="U52" s="0" t="e">
        <f t="shared" si="35"/>
        <v>#N/A</v>
      </c>
      <c r="V52" s="0" t="e">
        <f t="shared" si="35"/>
        <v>#N/A</v>
      </c>
      <c r="W52" s="0" t="e">
        <f t="shared" si="35"/>
        <v>#N/A</v>
      </c>
      <c r="X52" s="0" t="e">
        <f t="shared" si="35"/>
        <v>#N/A</v>
      </c>
      <c r="Y52" s="0" t="e">
        <f t="shared" si="35"/>
        <v>#N/A</v>
      </c>
      <c r="Z52" s="0" t="e">
        <f t="shared" si="35"/>
        <v>#N/A</v>
      </c>
    </row>
    <row r="53">
      <c r="A53" s="0">
        <v>5</v>
      </c>
      <c r="B53" s="0" t="str">
        <f t="shared" si="32"/>
        <v>BRL</v>
      </c>
      <c r="C53" s="0">
        <f ref="C53:Z53" t="shared" si="36">IF(C$48&gt;LastRound,NA(),INDEX(B$2:B$21,MATCH($B53,$A$2:$A$21,0),1))</f>
        <v>15</v>
      </c>
      <c r="D53" s="0">
        <f t="shared" si="36"/>
        <v>11</v>
      </c>
      <c r="E53" s="0">
        <f t="shared" si="36"/>
        <v>5</v>
      </c>
      <c r="F53" s="0" t="e">
        <f t="shared" si="36"/>
        <v>#N/A</v>
      </c>
      <c r="G53" s="0" t="e">
        <f t="shared" si="36"/>
        <v>#N/A</v>
      </c>
      <c r="H53" s="0" t="e">
        <f t="shared" si="36"/>
        <v>#N/A</v>
      </c>
      <c r="I53" s="0" t="e">
        <f t="shared" si="36"/>
        <v>#N/A</v>
      </c>
      <c r="J53" s="0" t="e">
        <f t="shared" si="36"/>
        <v>#N/A</v>
      </c>
      <c r="K53" s="0" t="e">
        <f t="shared" si="36"/>
        <v>#N/A</v>
      </c>
      <c r="L53" s="0" t="e">
        <f t="shared" si="36"/>
        <v>#N/A</v>
      </c>
      <c r="M53" s="0" t="e">
        <f t="shared" si="36"/>
        <v>#N/A</v>
      </c>
      <c r="N53" s="0" t="e">
        <f t="shared" si="36"/>
        <v>#N/A</v>
      </c>
      <c r="O53" s="0" t="e">
        <f t="shared" si="36"/>
        <v>#N/A</v>
      </c>
      <c r="P53" s="0" t="e">
        <f t="shared" si="36"/>
        <v>#N/A</v>
      </c>
      <c r="Q53" s="0" t="e">
        <f t="shared" si="36"/>
        <v>#N/A</v>
      </c>
      <c r="R53" s="0" t="e">
        <f t="shared" si="36"/>
        <v>#N/A</v>
      </c>
      <c r="S53" s="0" t="e">
        <f t="shared" si="36"/>
        <v>#N/A</v>
      </c>
      <c r="T53" s="0" t="e">
        <f t="shared" si="36"/>
        <v>#N/A</v>
      </c>
      <c r="U53" s="0" t="e">
        <f t="shared" si="36"/>
        <v>#N/A</v>
      </c>
      <c r="V53" s="0" t="e">
        <f t="shared" si="36"/>
        <v>#N/A</v>
      </c>
      <c r="W53" s="0" t="e">
        <f t="shared" si="36"/>
        <v>#N/A</v>
      </c>
      <c r="X53" s="0" t="e">
        <f t="shared" si="36"/>
        <v>#N/A</v>
      </c>
      <c r="Y53" s="0" t="e">
        <f t="shared" si="36"/>
        <v>#N/A</v>
      </c>
      <c r="Z53" s="0" t="e">
        <f t="shared" si="36"/>
        <v>#N/A</v>
      </c>
    </row>
    <row r="54">
      <c r="A54" s="0">
        <v>6</v>
      </c>
      <c r="B54" s="0" t="str">
        <f t="shared" si="32"/>
        <v>KAN</v>
      </c>
      <c r="C54" s="0">
        <f ref="C54:Z54" t="shared" si="37">IF(C$48&gt;LastRound,NA(),INDEX(B$2:B$21,MATCH($B54,$A$2:$A$21,0),1))</f>
        <v>9</v>
      </c>
      <c r="D54" s="0">
        <f t="shared" si="37"/>
        <v>2</v>
      </c>
      <c r="E54" s="0">
        <f t="shared" si="37"/>
        <v>6</v>
      </c>
      <c r="F54" s="0" t="e">
        <f t="shared" si="37"/>
        <v>#N/A</v>
      </c>
      <c r="G54" s="0" t="e">
        <f t="shared" si="37"/>
        <v>#N/A</v>
      </c>
      <c r="H54" s="0" t="e">
        <f t="shared" si="37"/>
        <v>#N/A</v>
      </c>
      <c r="I54" s="0" t="e">
        <f t="shared" si="37"/>
        <v>#N/A</v>
      </c>
      <c r="J54" s="0" t="e">
        <f t="shared" si="37"/>
        <v>#N/A</v>
      </c>
      <c r="K54" s="0" t="e">
        <f t="shared" si="37"/>
        <v>#N/A</v>
      </c>
      <c r="L54" s="0" t="e">
        <f t="shared" si="37"/>
        <v>#N/A</v>
      </c>
      <c r="M54" s="0" t="e">
        <f t="shared" si="37"/>
        <v>#N/A</v>
      </c>
      <c r="N54" s="0" t="e">
        <f t="shared" si="37"/>
        <v>#N/A</v>
      </c>
      <c r="O54" s="0" t="e">
        <f t="shared" si="37"/>
        <v>#N/A</v>
      </c>
      <c r="P54" s="0" t="e">
        <f t="shared" si="37"/>
        <v>#N/A</v>
      </c>
      <c r="Q54" s="0" t="e">
        <f t="shared" si="37"/>
        <v>#N/A</v>
      </c>
      <c r="R54" s="0" t="e">
        <f t="shared" si="37"/>
        <v>#N/A</v>
      </c>
      <c r="S54" s="0" t="e">
        <f t="shared" si="37"/>
        <v>#N/A</v>
      </c>
      <c r="T54" s="0" t="e">
        <f t="shared" si="37"/>
        <v>#N/A</v>
      </c>
      <c r="U54" s="0" t="e">
        <f t="shared" si="37"/>
        <v>#N/A</v>
      </c>
      <c r="V54" s="0" t="e">
        <f t="shared" si="37"/>
        <v>#N/A</v>
      </c>
      <c r="W54" s="0" t="e">
        <f t="shared" si="37"/>
        <v>#N/A</v>
      </c>
      <c r="X54" s="0" t="e">
        <f t="shared" si="37"/>
        <v>#N/A</v>
      </c>
      <c r="Y54" s="0" t="e">
        <f t="shared" si="37"/>
        <v>#N/A</v>
      </c>
      <c r="Z54" s="0" t="e">
        <f t="shared" si="37"/>
        <v>#N/A</v>
      </c>
    </row>
    <row r="55">
      <c r="A55" s="0">
        <v>7</v>
      </c>
      <c r="B55" s="0" t="str">
        <f t="shared" si="32"/>
        <v>SYD</v>
      </c>
      <c r="C55" s="0">
        <f ref="C55:Z55" t="shared" si="38">IF(C$48&gt;LastRound,NA(),INDEX(B$2:B$21,MATCH($B55,$A$2:$A$21,0),1))</f>
        <v>8</v>
      </c>
      <c r="D55" s="0">
        <f t="shared" si="38"/>
        <v>9</v>
      </c>
      <c r="E55" s="0">
        <f t="shared" si="38"/>
        <v>7</v>
      </c>
      <c r="F55" s="0" t="e">
        <f t="shared" si="38"/>
        <v>#N/A</v>
      </c>
      <c r="G55" s="0" t="e">
        <f t="shared" si="38"/>
        <v>#N/A</v>
      </c>
      <c r="H55" s="0" t="e">
        <f t="shared" si="38"/>
        <v>#N/A</v>
      </c>
      <c r="I55" s="0" t="e">
        <f t="shared" si="38"/>
        <v>#N/A</v>
      </c>
      <c r="J55" s="0" t="e">
        <f t="shared" si="38"/>
        <v>#N/A</v>
      </c>
      <c r="K55" s="0" t="e">
        <f t="shared" si="38"/>
        <v>#N/A</v>
      </c>
      <c r="L55" s="0" t="e">
        <f t="shared" si="38"/>
        <v>#N/A</v>
      </c>
      <c r="M55" s="0" t="e">
        <f t="shared" si="38"/>
        <v>#N/A</v>
      </c>
      <c r="N55" s="0" t="e">
        <f t="shared" si="38"/>
        <v>#N/A</v>
      </c>
      <c r="O55" s="0" t="e">
        <f t="shared" si="38"/>
        <v>#N/A</v>
      </c>
      <c r="P55" s="0" t="e">
        <f t="shared" si="38"/>
        <v>#N/A</v>
      </c>
      <c r="Q55" s="0" t="e">
        <f t="shared" si="38"/>
        <v>#N/A</v>
      </c>
      <c r="R55" s="0" t="e">
        <f t="shared" si="38"/>
        <v>#N/A</v>
      </c>
      <c r="S55" s="0" t="e">
        <f t="shared" si="38"/>
        <v>#N/A</v>
      </c>
      <c r="T55" s="0" t="e">
        <f t="shared" si="38"/>
        <v>#N/A</v>
      </c>
      <c r="U55" s="0" t="e">
        <f t="shared" si="38"/>
        <v>#N/A</v>
      </c>
      <c r="V55" s="0" t="e">
        <f t="shared" si="38"/>
        <v>#N/A</v>
      </c>
      <c r="W55" s="0" t="e">
        <f t="shared" si="38"/>
        <v>#N/A</v>
      </c>
      <c r="X55" s="0" t="e">
        <f t="shared" si="38"/>
        <v>#N/A</v>
      </c>
      <c r="Y55" s="0" t="e">
        <f t="shared" si="38"/>
        <v>#N/A</v>
      </c>
      <c r="Z55" s="0" t="e">
        <f t="shared" si="38"/>
        <v>#N/A</v>
      </c>
    </row>
    <row r="56">
      <c r="A56" s="0">
        <v>8</v>
      </c>
      <c r="B56" s="0" t="str">
        <f t="shared" si="32"/>
        <v>HAW</v>
      </c>
      <c r="C56" s="0">
        <f ref="C56:Z56" t="shared" si="39">IF(C$48&gt;LastRound,NA(),INDEX(B$2:B$21,MATCH($B56,$A$2:$A$21,0),1))</f>
        <v>4</v>
      </c>
      <c r="D56" s="0">
        <f t="shared" si="39"/>
        <v>13</v>
      </c>
      <c r="E56" s="0">
        <f t="shared" si="39"/>
        <v>8</v>
      </c>
      <c r="F56" s="0" t="e">
        <f t="shared" si="39"/>
        <v>#N/A</v>
      </c>
      <c r="G56" s="0" t="e">
        <f t="shared" si="39"/>
        <v>#N/A</v>
      </c>
      <c r="H56" s="0" t="e">
        <f t="shared" si="39"/>
        <v>#N/A</v>
      </c>
      <c r="I56" s="0" t="e">
        <f t="shared" si="39"/>
        <v>#N/A</v>
      </c>
      <c r="J56" s="0" t="e">
        <f t="shared" si="39"/>
        <v>#N/A</v>
      </c>
      <c r="K56" s="0" t="e">
        <f t="shared" si="39"/>
        <v>#N/A</v>
      </c>
      <c r="L56" s="0" t="e">
        <f t="shared" si="39"/>
        <v>#N/A</v>
      </c>
      <c r="M56" s="0" t="e">
        <f t="shared" si="39"/>
        <v>#N/A</v>
      </c>
      <c r="N56" s="0" t="e">
        <f t="shared" si="39"/>
        <v>#N/A</v>
      </c>
      <c r="O56" s="0" t="e">
        <f t="shared" si="39"/>
        <v>#N/A</v>
      </c>
      <c r="P56" s="0" t="e">
        <f t="shared" si="39"/>
        <v>#N/A</v>
      </c>
      <c r="Q56" s="0" t="e">
        <f t="shared" si="39"/>
        <v>#N/A</v>
      </c>
      <c r="R56" s="0" t="e">
        <f t="shared" si="39"/>
        <v>#N/A</v>
      </c>
      <c r="S56" s="0" t="e">
        <f t="shared" si="39"/>
        <v>#N/A</v>
      </c>
      <c r="T56" s="0" t="e">
        <f t="shared" si="39"/>
        <v>#N/A</v>
      </c>
      <c r="U56" s="0" t="e">
        <f t="shared" si="39"/>
        <v>#N/A</v>
      </c>
      <c r="V56" s="0" t="e">
        <f t="shared" si="39"/>
        <v>#N/A</v>
      </c>
      <c r="W56" s="0" t="e">
        <f t="shared" si="39"/>
        <v>#N/A</v>
      </c>
      <c r="X56" s="0" t="e">
        <f t="shared" si="39"/>
        <v>#N/A</v>
      </c>
      <c r="Y56" s="0" t="e">
        <f t="shared" si="39"/>
        <v>#N/A</v>
      </c>
      <c r="Z56" s="0" t="e">
        <f t="shared" si="39"/>
        <v>#N/A</v>
      </c>
    </row>
    <row r="57">
      <c r="A57" s="0">
        <v>9</v>
      </c>
      <c r="B57" s="0" t="str">
        <f t="shared" si="32"/>
        <v>RIC</v>
      </c>
      <c r="C57" s="0">
        <f ref="C57:Z57" t="shared" si="40">IF(C$48&gt;LastRound,NA(),INDEX(B$2:B$21,MATCH($B57,$A$2:$A$21,0),1))</f>
        <v>6</v>
      </c>
      <c r="D57" s="0">
        <f t="shared" si="40"/>
        <v>5</v>
      </c>
      <c r="E57" s="0">
        <f t="shared" si="40"/>
        <v>9</v>
      </c>
      <c r="F57" s="0" t="e">
        <f t="shared" si="40"/>
        <v>#N/A</v>
      </c>
      <c r="G57" s="0" t="e">
        <f t="shared" si="40"/>
        <v>#N/A</v>
      </c>
      <c r="H57" s="0" t="e">
        <f t="shared" si="40"/>
        <v>#N/A</v>
      </c>
      <c r="I57" s="0" t="e">
        <f t="shared" si="40"/>
        <v>#N/A</v>
      </c>
      <c r="J57" s="0" t="e">
        <f t="shared" si="40"/>
        <v>#N/A</v>
      </c>
      <c r="K57" s="0" t="e">
        <f t="shared" si="40"/>
        <v>#N/A</v>
      </c>
      <c r="L57" s="0" t="e">
        <f t="shared" si="40"/>
        <v>#N/A</v>
      </c>
      <c r="M57" s="0" t="e">
        <f t="shared" si="40"/>
        <v>#N/A</v>
      </c>
      <c r="N57" s="0" t="e">
        <f t="shared" si="40"/>
        <v>#N/A</v>
      </c>
      <c r="O57" s="0" t="e">
        <f t="shared" si="40"/>
        <v>#N/A</v>
      </c>
      <c r="P57" s="0" t="e">
        <f t="shared" si="40"/>
        <v>#N/A</v>
      </c>
      <c r="Q57" s="0" t="e">
        <f t="shared" si="40"/>
        <v>#N/A</v>
      </c>
      <c r="R57" s="0" t="e">
        <f t="shared" si="40"/>
        <v>#N/A</v>
      </c>
      <c r="S57" s="0" t="e">
        <f t="shared" si="40"/>
        <v>#N/A</v>
      </c>
      <c r="T57" s="0" t="e">
        <f t="shared" si="40"/>
        <v>#N/A</v>
      </c>
      <c r="U57" s="0" t="e">
        <f t="shared" si="40"/>
        <v>#N/A</v>
      </c>
      <c r="V57" s="0" t="e">
        <f t="shared" si="40"/>
        <v>#N/A</v>
      </c>
      <c r="W57" s="0" t="e">
        <f t="shared" si="40"/>
        <v>#N/A</v>
      </c>
      <c r="X57" s="0" t="e">
        <f t="shared" si="40"/>
        <v>#N/A</v>
      </c>
      <c r="Y57" s="0" t="e">
        <f t="shared" si="40"/>
        <v>#N/A</v>
      </c>
      <c r="Z57" s="0" t="e">
        <f t="shared" si="40"/>
        <v>#N/A</v>
      </c>
    </row>
    <row r="58">
      <c r="A58" s="0">
        <v>10</v>
      </c>
      <c r="B58" s="0" t="str">
        <f t="shared" si="32"/>
        <v>GEE</v>
      </c>
      <c r="C58" s="0">
        <f ref="C58:Z58" t="shared" si="41">IF(C$48&gt;LastRound,NA(),INDEX(B$2:B$21,MATCH($B58,$A$2:$A$21,0),1))</f>
        <v>14</v>
      </c>
      <c r="D58" s="0">
        <f t="shared" si="41"/>
        <v>7</v>
      </c>
      <c r="E58" s="0">
        <f t="shared" si="41"/>
        <v>10</v>
      </c>
      <c r="F58" s="0" t="e">
        <f t="shared" si="41"/>
        <v>#N/A</v>
      </c>
      <c r="G58" s="0" t="e">
        <f t="shared" si="41"/>
        <v>#N/A</v>
      </c>
      <c r="H58" s="0" t="e">
        <f t="shared" si="41"/>
        <v>#N/A</v>
      </c>
      <c r="I58" s="0" t="e">
        <f t="shared" si="41"/>
        <v>#N/A</v>
      </c>
      <c r="J58" s="0" t="e">
        <f t="shared" si="41"/>
        <v>#N/A</v>
      </c>
      <c r="K58" s="0" t="e">
        <f t="shared" si="41"/>
        <v>#N/A</v>
      </c>
      <c r="L58" s="0" t="e">
        <f t="shared" si="41"/>
        <v>#N/A</v>
      </c>
      <c r="M58" s="0" t="e">
        <f t="shared" si="41"/>
        <v>#N/A</v>
      </c>
      <c r="N58" s="0" t="e">
        <f t="shared" si="41"/>
        <v>#N/A</v>
      </c>
      <c r="O58" s="0" t="e">
        <f t="shared" si="41"/>
        <v>#N/A</v>
      </c>
      <c r="P58" s="0" t="e">
        <f t="shared" si="41"/>
        <v>#N/A</v>
      </c>
      <c r="Q58" s="0" t="e">
        <f t="shared" si="41"/>
        <v>#N/A</v>
      </c>
      <c r="R58" s="0" t="e">
        <f t="shared" si="41"/>
        <v>#N/A</v>
      </c>
      <c r="S58" s="0" t="e">
        <f t="shared" si="41"/>
        <v>#N/A</v>
      </c>
      <c r="T58" s="0" t="e">
        <f t="shared" si="41"/>
        <v>#N/A</v>
      </c>
      <c r="U58" s="0" t="e">
        <f t="shared" si="41"/>
        <v>#N/A</v>
      </c>
      <c r="V58" s="0" t="e">
        <f t="shared" si="41"/>
        <v>#N/A</v>
      </c>
      <c r="W58" s="0" t="e">
        <f t="shared" si="41"/>
        <v>#N/A</v>
      </c>
      <c r="X58" s="0" t="e">
        <f t="shared" si="41"/>
        <v>#N/A</v>
      </c>
      <c r="Y58" s="0" t="e">
        <f t="shared" si="41"/>
        <v>#N/A</v>
      </c>
      <c r="Z58" s="0" t="e">
        <f t="shared" si="41"/>
        <v>#N/A</v>
      </c>
    </row>
    <row r="59">
      <c r="A59" s="0">
        <v>11</v>
      </c>
      <c r="B59" s="0" t="str">
        <f t="shared" si="32"/>
        <v>STK</v>
      </c>
      <c r="C59" s="0">
        <f ref="C59:Z59" t="shared" si="42">IF(C$48&gt;LastRound,NA(),INDEX(B$2:B$21,MATCH($B59,$A$2:$A$21,0),1))</f>
        <v>10</v>
      </c>
      <c r="D59" s="0">
        <f t="shared" si="42"/>
        <v>6</v>
      </c>
      <c r="E59" s="0">
        <f t="shared" si="42"/>
        <v>11</v>
      </c>
      <c r="F59" s="0" t="e">
        <f t="shared" si="42"/>
        <v>#N/A</v>
      </c>
      <c r="G59" s="0" t="e">
        <f t="shared" si="42"/>
        <v>#N/A</v>
      </c>
      <c r="H59" s="0" t="e">
        <f t="shared" si="42"/>
        <v>#N/A</v>
      </c>
      <c r="I59" s="0" t="e">
        <f t="shared" si="42"/>
        <v>#N/A</v>
      </c>
      <c r="J59" s="0" t="e">
        <f t="shared" si="42"/>
        <v>#N/A</v>
      </c>
      <c r="K59" s="0" t="e">
        <f t="shared" si="42"/>
        <v>#N/A</v>
      </c>
      <c r="L59" s="0" t="e">
        <f t="shared" si="42"/>
        <v>#N/A</v>
      </c>
      <c r="M59" s="0" t="e">
        <f t="shared" si="42"/>
        <v>#N/A</v>
      </c>
      <c r="N59" s="0" t="e">
        <f t="shared" si="42"/>
        <v>#N/A</v>
      </c>
      <c r="O59" s="0" t="e">
        <f t="shared" si="42"/>
        <v>#N/A</v>
      </c>
      <c r="P59" s="0" t="e">
        <f t="shared" si="42"/>
        <v>#N/A</v>
      </c>
      <c r="Q59" s="0" t="e">
        <f t="shared" si="42"/>
        <v>#N/A</v>
      </c>
      <c r="R59" s="0" t="e">
        <f t="shared" si="42"/>
        <v>#N/A</v>
      </c>
      <c r="S59" s="0" t="e">
        <f t="shared" si="42"/>
        <v>#N/A</v>
      </c>
      <c r="T59" s="0" t="e">
        <f t="shared" si="42"/>
        <v>#N/A</v>
      </c>
      <c r="U59" s="0" t="e">
        <f t="shared" si="42"/>
        <v>#N/A</v>
      </c>
      <c r="V59" s="0" t="e">
        <f t="shared" si="42"/>
        <v>#N/A</v>
      </c>
      <c r="W59" s="0" t="e">
        <f t="shared" si="42"/>
        <v>#N/A</v>
      </c>
      <c r="X59" s="0" t="e">
        <f t="shared" si="42"/>
        <v>#N/A</v>
      </c>
      <c r="Y59" s="0" t="e">
        <f t="shared" si="42"/>
        <v>#N/A</v>
      </c>
      <c r="Z59" s="0" t="e">
        <f t="shared" si="42"/>
        <v>#N/A</v>
      </c>
    </row>
    <row r="60">
      <c r="A60" s="0">
        <v>12</v>
      </c>
      <c r="B60" s="0" t="str">
        <f t="shared" si="32"/>
        <v>GWS</v>
      </c>
      <c r="C60" s="0">
        <f ref="C60:Z60" t="shared" si="43">IF(C$48&gt;LastRound,NA(),INDEX(B$2:B$21,MATCH($B60,$A$2:$A$21,0),1))</f>
        <v>5</v>
      </c>
      <c r="D60" s="0">
        <f t="shared" si="43"/>
        <v>8</v>
      </c>
      <c r="E60" s="0">
        <f t="shared" si="43"/>
        <v>12</v>
      </c>
      <c r="F60" s="0" t="e">
        <f t="shared" si="43"/>
        <v>#N/A</v>
      </c>
      <c r="G60" s="0" t="e">
        <f t="shared" si="43"/>
        <v>#N/A</v>
      </c>
      <c r="H60" s="0" t="e">
        <f t="shared" si="43"/>
        <v>#N/A</v>
      </c>
      <c r="I60" s="0" t="e">
        <f t="shared" si="43"/>
        <v>#N/A</v>
      </c>
      <c r="J60" s="0" t="e">
        <f t="shared" si="43"/>
        <v>#N/A</v>
      </c>
      <c r="K60" s="0" t="e">
        <f t="shared" si="43"/>
        <v>#N/A</v>
      </c>
      <c r="L60" s="0" t="e">
        <f t="shared" si="43"/>
        <v>#N/A</v>
      </c>
      <c r="M60" s="0" t="e">
        <f t="shared" si="43"/>
        <v>#N/A</v>
      </c>
      <c r="N60" s="0" t="e">
        <f t="shared" si="43"/>
        <v>#N/A</v>
      </c>
      <c r="O60" s="0" t="e">
        <f t="shared" si="43"/>
        <v>#N/A</v>
      </c>
      <c r="P60" s="0" t="e">
        <f t="shared" si="43"/>
        <v>#N/A</v>
      </c>
      <c r="Q60" s="0" t="e">
        <f t="shared" si="43"/>
        <v>#N/A</v>
      </c>
      <c r="R60" s="0" t="e">
        <f t="shared" si="43"/>
        <v>#N/A</v>
      </c>
      <c r="S60" s="0" t="e">
        <f t="shared" si="43"/>
        <v>#N/A</v>
      </c>
      <c r="T60" s="0" t="e">
        <f t="shared" si="43"/>
        <v>#N/A</v>
      </c>
      <c r="U60" s="0" t="e">
        <f t="shared" si="43"/>
        <v>#N/A</v>
      </c>
      <c r="V60" s="0" t="e">
        <f t="shared" si="43"/>
        <v>#N/A</v>
      </c>
      <c r="W60" s="0" t="e">
        <f t="shared" si="43"/>
        <v>#N/A</v>
      </c>
      <c r="X60" s="0" t="e">
        <f t="shared" si="43"/>
        <v>#N/A</v>
      </c>
      <c r="Y60" s="0" t="e">
        <f t="shared" si="43"/>
        <v>#N/A</v>
      </c>
      <c r="Z60" s="0" t="e">
        <f t="shared" si="43"/>
        <v>#N/A</v>
      </c>
    </row>
    <row r="61">
      <c r="A61" s="0">
        <v>13</v>
      </c>
      <c r="B61" s="0" t="str">
        <f t="shared" si="32"/>
        <v>CAR</v>
      </c>
      <c r="C61" s="0">
        <f ref="C61:Z61" t="shared" si="44">IF(C$48&gt;LastRound,NA(),INDEX(B$2:B$21,MATCH($B61,$A$2:$A$21,0),1))</f>
        <v>13</v>
      </c>
      <c r="D61" s="0">
        <f t="shared" si="44"/>
        <v>16</v>
      </c>
      <c r="E61" s="0">
        <f t="shared" si="44"/>
        <v>13</v>
      </c>
      <c r="F61" s="0" t="e">
        <f t="shared" si="44"/>
        <v>#N/A</v>
      </c>
      <c r="G61" s="0" t="e">
        <f t="shared" si="44"/>
        <v>#N/A</v>
      </c>
      <c r="H61" s="0" t="e">
        <f t="shared" si="44"/>
        <v>#N/A</v>
      </c>
      <c r="I61" s="0" t="e">
        <f t="shared" si="44"/>
        <v>#N/A</v>
      </c>
      <c r="J61" s="0" t="e">
        <f t="shared" si="44"/>
        <v>#N/A</v>
      </c>
      <c r="K61" s="0" t="e">
        <f t="shared" si="44"/>
        <v>#N/A</v>
      </c>
      <c r="L61" s="0" t="e">
        <f t="shared" si="44"/>
        <v>#N/A</v>
      </c>
      <c r="M61" s="0" t="e">
        <f t="shared" si="44"/>
        <v>#N/A</v>
      </c>
      <c r="N61" s="0" t="e">
        <f t="shared" si="44"/>
        <v>#N/A</v>
      </c>
      <c r="O61" s="0" t="e">
        <f t="shared" si="44"/>
        <v>#N/A</v>
      </c>
      <c r="P61" s="0" t="e">
        <f t="shared" si="44"/>
        <v>#N/A</v>
      </c>
      <c r="Q61" s="0" t="e">
        <f t="shared" si="44"/>
        <v>#N/A</v>
      </c>
      <c r="R61" s="0" t="e">
        <f t="shared" si="44"/>
        <v>#N/A</v>
      </c>
      <c r="S61" s="0" t="e">
        <f t="shared" si="44"/>
        <v>#N/A</v>
      </c>
      <c r="T61" s="0" t="e">
        <f t="shared" si="44"/>
        <v>#N/A</v>
      </c>
      <c r="U61" s="0" t="e">
        <f t="shared" si="44"/>
        <v>#N/A</v>
      </c>
      <c r="V61" s="0" t="e">
        <f t="shared" si="44"/>
        <v>#N/A</v>
      </c>
      <c r="W61" s="0" t="e">
        <f t="shared" si="44"/>
        <v>#N/A</v>
      </c>
      <c r="X61" s="0" t="e">
        <f t="shared" si="44"/>
        <v>#N/A</v>
      </c>
      <c r="Y61" s="0" t="e">
        <f t="shared" si="44"/>
        <v>#N/A</v>
      </c>
      <c r="Z61" s="0" t="e">
        <f t="shared" si="44"/>
        <v>#N/A</v>
      </c>
    </row>
    <row r="62">
      <c r="A62" s="0">
        <v>14</v>
      </c>
      <c r="B62" s="0" t="str">
        <f t="shared" si="32"/>
        <v>MEL</v>
      </c>
      <c r="C62" s="0">
        <f ref="C62:Z62" t="shared" si="45">IF(C$48&gt;LastRound,NA(),INDEX(B$2:B$21,MATCH($B62,$A$2:$A$21,0),1))</f>
        <v>16</v>
      </c>
      <c r="D62" s="0">
        <f t="shared" si="45"/>
        <v>14</v>
      </c>
      <c r="E62" s="0">
        <f t="shared" si="45"/>
        <v>14</v>
      </c>
      <c r="F62" s="0" t="e">
        <f t="shared" si="45"/>
        <v>#N/A</v>
      </c>
      <c r="G62" s="0" t="e">
        <f t="shared" si="45"/>
        <v>#N/A</v>
      </c>
      <c r="H62" s="0" t="e">
        <f t="shared" si="45"/>
        <v>#N/A</v>
      </c>
      <c r="I62" s="0" t="e">
        <f t="shared" si="45"/>
        <v>#N/A</v>
      </c>
      <c r="J62" s="0" t="e">
        <f t="shared" si="45"/>
        <v>#N/A</v>
      </c>
      <c r="K62" s="0" t="e">
        <f t="shared" si="45"/>
        <v>#N/A</v>
      </c>
      <c r="L62" s="0" t="e">
        <f t="shared" si="45"/>
        <v>#N/A</v>
      </c>
      <c r="M62" s="0" t="e">
        <f t="shared" si="45"/>
        <v>#N/A</v>
      </c>
      <c r="N62" s="0" t="e">
        <f t="shared" si="45"/>
        <v>#N/A</v>
      </c>
      <c r="O62" s="0" t="e">
        <f t="shared" si="45"/>
        <v>#N/A</v>
      </c>
      <c r="P62" s="0" t="e">
        <f t="shared" si="45"/>
        <v>#N/A</v>
      </c>
      <c r="Q62" s="0" t="e">
        <f t="shared" si="45"/>
        <v>#N/A</v>
      </c>
      <c r="R62" s="0" t="e">
        <f t="shared" si="45"/>
        <v>#N/A</v>
      </c>
      <c r="S62" s="0" t="e">
        <f t="shared" si="45"/>
        <v>#N/A</v>
      </c>
      <c r="T62" s="0" t="e">
        <f t="shared" si="45"/>
        <v>#N/A</v>
      </c>
      <c r="U62" s="0" t="e">
        <f t="shared" si="45"/>
        <v>#N/A</v>
      </c>
      <c r="V62" s="0" t="e">
        <f t="shared" si="45"/>
        <v>#N/A</v>
      </c>
      <c r="W62" s="0" t="e">
        <f t="shared" si="45"/>
        <v>#N/A</v>
      </c>
      <c r="X62" s="0" t="e">
        <f t="shared" si="45"/>
        <v>#N/A</v>
      </c>
      <c r="Y62" s="0" t="e">
        <f t="shared" si="45"/>
        <v>#N/A</v>
      </c>
      <c r="Z62" s="0" t="e">
        <f t="shared" si="45"/>
        <v>#N/A</v>
      </c>
    </row>
    <row r="63">
      <c r="A63" s="0">
        <v>15</v>
      </c>
      <c r="B63" s="0" t="str">
        <f t="shared" si="32"/>
        <v>WCE</v>
      </c>
      <c r="C63" s="0">
        <f ref="C63:Z63" t="shared" si="46">IF(C$48&gt;LastRound,NA(),INDEX(B$2:B$21,MATCH($B63,$A$2:$A$21,0),1))</f>
        <v>3</v>
      </c>
      <c r="D63" s="0">
        <f t="shared" si="46"/>
        <v>12</v>
      </c>
      <c r="E63" s="0">
        <f t="shared" si="46"/>
        <v>15</v>
      </c>
      <c r="F63" s="0" t="e">
        <f t="shared" si="46"/>
        <v>#N/A</v>
      </c>
      <c r="G63" s="0" t="e">
        <f t="shared" si="46"/>
        <v>#N/A</v>
      </c>
      <c r="H63" s="0" t="e">
        <f t="shared" si="46"/>
        <v>#N/A</v>
      </c>
      <c r="I63" s="0" t="e">
        <f t="shared" si="46"/>
        <v>#N/A</v>
      </c>
      <c r="J63" s="0" t="e">
        <f t="shared" si="46"/>
        <v>#N/A</v>
      </c>
      <c r="K63" s="0" t="e">
        <f t="shared" si="46"/>
        <v>#N/A</v>
      </c>
      <c r="L63" s="0" t="e">
        <f t="shared" si="46"/>
        <v>#N/A</v>
      </c>
      <c r="M63" s="0" t="e">
        <f t="shared" si="46"/>
        <v>#N/A</v>
      </c>
      <c r="N63" s="0" t="e">
        <f t="shared" si="46"/>
        <v>#N/A</v>
      </c>
      <c r="O63" s="0" t="e">
        <f t="shared" si="46"/>
        <v>#N/A</v>
      </c>
      <c r="P63" s="0" t="e">
        <f t="shared" si="46"/>
        <v>#N/A</v>
      </c>
      <c r="Q63" s="0" t="e">
        <f t="shared" si="46"/>
        <v>#N/A</v>
      </c>
      <c r="R63" s="0" t="e">
        <f t="shared" si="46"/>
        <v>#N/A</v>
      </c>
      <c r="S63" s="0" t="e">
        <f t="shared" si="46"/>
        <v>#N/A</v>
      </c>
      <c r="T63" s="0" t="e">
        <f t="shared" si="46"/>
        <v>#N/A</v>
      </c>
      <c r="U63" s="0" t="e">
        <f t="shared" si="46"/>
        <v>#N/A</v>
      </c>
      <c r="V63" s="0" t="e">
        <f t="shared" si="46"/>
        <v>#N/A</v>
      </c>
      <c r="W63" s="0" t="e">
        <f t="shared" si="46"/>
        <v>#N/A</v>
      </c>
      <c r="X63" s="0" t="e">
        <f t="shared" si="46"/>
        <v>#N/A</v>
      </c>
      <c r="Y63" s="0" t="e">
        <f t="shared" si="46"/>
        <v>#N/A</v>
      </c>
      <c r="Z63" s="0" t="e">
        <f t="shared" si="46"/>
        <v>#N/A</v>
      </c>
    </row>
    <row r="64">
      <c r="A64" s="0">
        <v>16</v>
      </c>
      <c r="B64" s="0" t="str">
        <f t="shared" si="32"/>
        <v>WBG</v>
      </c>
      <c r="C64" s="0">
        <f ref="C64:Z65" t="shared" si="47">IF(C$48&gt;LastRound,NA(),INDEX(B$2:B$21,MATCH($B64,$A$2:$A$21,0),1))</f>
        <v>17</v>
      </c>
      <c r="D64" s="0">
        <f t="shared" si="47"/>
        <v>18</v>
      </c>
      <c r="E64" s="0">
        <f t="shared" si="47"/>
        <v>16</v>
      </c>
      <c r="F64" s="0" t="e">
        <f t="shared" si="47"/>
        <v>#N/A</v>
      </c>
      <c r="G64" s="0" t="e">
        <f t="shared" si="47"/>
        <v>#N/A</v>
      </c>
      <c r="H64" s="0" t="e">
        <f t="shared" si="47"/>
        <v>#N/A</v>
      </c>
      <c r="I64" s="0" t="e">
        <f t="shared" si="47"/>
        <v>#N/A</v>
      </c>
      <c r="J64" s="0" t="e">
        <f t="shared" si="47"/>
        <v>#N/A</v>
      </c>
      <c r="K64" s="0" t="e">
        <f t="shared" si="47"/>
        <v>#N/A</v>
      </c>
      <c r="L64" s="0" t="e">
        <f t="shared" si="47"/>
        <v>#N/A</v>
      </c>
      <c r="M64" s="0" t="e">
        <f t="shared" si="47"/>
        <v>#N/A</v>
      </c>
      <c r="N64" s="0" t="e">
        <f t="shared" si="47"/>
        <v>#N/A</v>
      </c>
      <c r="O64" s="0" t="e">
        <f t="shared" si="47"/>
        <v>#N/A</v>
      </c>
      <c r="P64" s="0" t="e">
        <f t="shared" si="47"/>
        <v>#N/A</v>
      </c>
      <c r="Q64" s="0" t="e">
        <f t="shared" si="47"/>
        <v>#N/A</v>
      </c>
      <c r="R64" s="0" t="e">
        <f t="shared" si="47"/>
        <v>#N/A</v>
      </c>
      <c r="S64" s="0" t="e">
        <f t="shared" si="47"/>
        <v>#N/A</v>
      </c>
      <c r="T64" s="0" t="e">
        <f t="shared" si="47"/>
        <v>#N/A</v>
      </c>
      <c r="U64" s="0" t="e">
        <f t="shared" si="47"/>
        <v>#N/A</v>
      </c>
      <c r="V64" s="0" t="e">
        <f t="shared" si="47"/>
        <v>#N/A</v>
      </c>
      <c r="W64" s="0" t="e">
        <f t="shared" si="47"/>
        <v>#N/A</v>
      </c>
      <c r="X64" s="0" t="e">
        <f t="shared" si="47"/>
        <v>#N/A</v>
      </c>
      <c r="Y64" s="0" t="e">
        <f t="shared" si="47"/>
        <v>#N/A</v>
      </c>
      <c r="Z64" s="0" t="e">
        <f t="shared" si="47"/>
        <v>#N/A</v>
      </c>
    </row>
    <row r="65">
      <c r="A65" s="0">
        <v>17</v>
      </c>
      <c r="B65" s="0" t="str">
        <f t="shared" si="32"/>
        <v>FRE</v>
      </c>
      <c r="C65" s="0">
        <f t="shared" si="47"/>
        <v>12</v>
      </c>
      <c r="D65" s="0">
        <f ref="D65:Z65" t="shared" si="48">IF(D$48&gt;LastRound,NA(),INDEX(C$2:C$21,MATCH($B65,$A$2:$A$21,0),1))</f>
        <v>15</v>
      </c>
      <c r="E65" s="0">
        <f t="shared" si="48"/>
        <v>17</v>
      </c>
      <c r="F65" s="0" t="e">
        <f t="shared" si="48"/>
        <v>#N/A</v>
      </c>
      <c r="G65" s="0" t="e">
        <f t="shared" si="48"/>
        <v>#N/A</v>
      </c>
      <c r="H65" s="0" t="e">
        <f t="shared" si="48"/>
        <v>#N/A</v>
      </c>
      <c r="I65" s="0" t="e">
        <f t="shared" si="48"/>
        <v>#N/A</v>
      </c>
      <c r="J65" s="0" t="e">
        <f t="shared" si="48"/>
        <v>#N/A</v>
      </c>
      <c r="K65" s="0" t="e">
        <f t="shared" si="48"/>
        <v>#N/A</v>
      </c>
      <c r="L65" s="0" t="e">
        <f t="shared" si="48"/>
        <v>#N/A</v>
      </c>
      <c r="M65" s="0" t="e">
        <f t="shared" si="48"/>
        <v>#N/A</v>
      </c>
      <c r="N65" s="0" t="e">
        <f t="shared" si="48"/>
        <v>#N/A</v>
      </c>
      <c r="O65" s="0" t="e">
        <f t="shared" si="48"/>
        <v>#N/A</v>
      </c>
      <c r="P65" s="0" t="e">
        <f t="shared" si="48"/>
        <v>#N/A</v>
      </c>
      <c r="Q65" s="0" t="e">
        <f t="shared" si="48"/>
        <v>#N/A</v>
      </c>
      <c r="R65" s="0" t="e">
        <f t="shared" si="48"/>
        <v>#N/A</v>
      </c>
      <c r="S65" s="0" t="e">
        <f t="shared" si="48"/>
        <v>#N/A</v>
      </c>
      <c r="T65" s="0" t="e">
        <f t="shared" si="48"/>
        <v>#N/A</v>
      </c>
      <c r="U65" s="0" t="e">
        <f t="shared" si="48"/>
        <v>#N/A</v>
      </c>
      <c r="V65" s="0" t="e">
        <f t="shared" si="48"/>
        <v>#N/A</v>
      </c>
      <c r="W65" s="0" t="e">
        <f t="shared" si="48"/>
        <v>#N/A</v>
      </c>
      <c r="X65" s="0" t="e">
        <f t="shared" si="48"/>
        <v>#N/A</v>
      </c>
      <c r="Y65" s="0" t="e">
        <f t="shared" si="48"/>
        <v>#N/A</v>
      </c>
      <c r="Z65" s="0" t="e">
        <f t="shared" si="48"/>
        <v>#N/A</v>
      </c>
    </row>
    <row r="66">
      <c r="A66" s="0">
        <v>18</v>
      </c>
      <c r="B66" s="0" t="str">
        <f t="shared" si="32"/>
        <v>ACR</v>
      </c>
      <c r="C66" s="0">
        <f>IF(C$48&gt;LastRound,NA(),INDEX(B$2:B$21,MATCH($B66,$A$2:$A$21,0),1))</f>
        <v>11</v>
      </c>
      <c r="D66" s="0">
        <f ref="D66:Z66" t="shared" si="49">IF(D$48&gt;LastRound,NA(),INDEX(C$2:C$21,MATCH($B66,$A$2:$A$21,0),1))</f>
        <v>17</v>
      </c>
      <c r="E66" s="0">
        <f t="shared" si="49"/>
        <v>18</v>
      </c>
      <c r="F66" s="0" t="e">
        <f t="shared" si="49"/>
        <v>#N/A</v>
      </c>
      <c r="G66" s="0" t="e">
        <f t="shared" si="49"/>
        <v>#N/A</v>
      </c>
      <c r="H66" s="0" t="e">
        <f t="shared" si="49"/>
        <v>#N/A</v>
      </c>
      <c r="I66" s="0" t="e">
        <f t="shared" si="49"/>
        <v>#N/A</v>
      </c>
      <c r="J66" s="0" t="e">
        <f t="shared" si="49"/>
        <v>#N/A</v>
      </c>
      <c r="K66" s="0" t="e">
        <f t="shared" si="49"/>
        <v>#N/A</v>
      </c>
      <c r="L66" s="0" t="e">
        <f t="shared" si="49"/>
        <v>#N/A</v>
      </c>
      <c r="M66" s="0" t="e">
        <f t="shared" si="49"/>
        <v>#N/A</v>
      </c>
      <c r="N66" s="0" t="e">
        <f t="shared" si="49"/>
        <v>#N/A</v>
      </c>
      <c r="O66" s="0" t="e">
        <f t="shared" si="49"/>
        <v>#N/A</v>
      </c>
      <c r="P66" s="0" t="e">
        <f t="shared" si="49"/>
        <v>#N/A</v>
      </c>
      <c r="Q66" s="0" t="e">
        <f t="shared" si="49"/>
        <v>#N/A</v>
      </c>
      <c r="R66" s="0" t="e">
        <f t="shared" si="49"/>
        <v>#N/A</v>
      </c>
      <c r="S66" s="0" t="e">
        <f t="shared" si="49"/>
        <v>#N/A</v>
      </c>
      <c r="T66" s="0" t="e">
        <f t="shared" si="49"/>
        <v>#N/A</v>
      </c>
      <c r="U66" s="0" t="e">
        <f t="shared" si="49"/>
        <v>#N/A</v>
      </c>
      <c r="V66" s="0" t="e">
        <f t="shared" si="49"/>
        <v>#N/A</v>
      </c>
      <c r="W66" s="0" t="e">
        <f t="shared" si="49"/>
        <v>#N/A</v>
      </c>
      <c r="X66" s="0" t="e">
        <f t="shared" si="49"/>
        <v>#N/A</v>
      </c>
      <c r="Y66" s="0" t="e">
        <f t="shared" si="49"/>
        <v>#N/A</v>
      </c>
      <c r="Z66" s="0" t="e">
        <f t="shared" si="49"/>
        <v>#N/A</v>
      </c>
    </row>
    <row r="67">
      <c r="A67" s="0">
        <v>19</v>
      </c>
      <c r="B67" s="0" t="e">
        <f t="shared" si="32"/>
        <v>#N/A</v>
      </c>
      <c r="C67" s="0" t="e">
        <f>IF(C$48&gt;LastRound,NA(),INDEX(B$2:B$21,MATCH($B67,$A$2:$A$21,0),1))</f>
        <v>#N/A</v>
      </c>
      <c r="D67" s="0" t="e">
        <f ref="D67:Z67" t="shared" si="50">IF(D$48&gt;LastRound,NA(),INDEX(C$2:C$21,MATCH($B67,$A$2:$A$21,0),1))</f>
        <v>#N/A</v>
      </c>
      <c r="E67" s="0" t="e">
        <f t="shared" si="50"/>
        <v>#N/A</v>
      </c>
      <c r="F67" s="0" t="e">
        <f t="shared" si="50"/>
        <v>#N/A</v>
      </c>
      <c r="G67" s="0" t="e">
        <f t="shared" si="50"/>
        <v>#N/A</v>
      </c>
      <c r="H67" s="0" t="e">
        <f t="shared" si="50"/>
        <v>#N/A</v>
      </c>
      <c r="I67" s="0" t="e">
        <f t="shared" si="50"/>
        <v>#N/A</v>
      </c>
      <c r="J67" s="0" t="e">
        <f t="shared" si="50"/>
        <v>#N/A</v>
      </c>
      <c r="K67" s="0" t="e">
        <f t="shared" si="50"/>
        <v>#N/A</v>
      </c>
      <c r="L67" s="0" t="e">
        <f t="shared" si="50"/>
        <v>#N/A</v>
      </c>
      <c r="M67" s="0" t="e">
        <f t="shared" si="50"/>
        <v>#N/A</v>
      </c>
      <c r="N67" s="0" t="e">
        <f t="shared" si="50"/>
        <v>#N/A</v>
      </c>
      <c r="O67" s="0" t="e">
        <f t="shared" si="50"/>
        <v>#N/A</v>
      </c>
      <c r="P67" s="0" t="e">
        <f t="shared" si="50"/>
        <v>#N/A</v>
      </c>
      <c r="Q67" s="0" t="e">
        <f t="shared" si="50"/>
        <v>#N/A</v>
      </c>
      <c r="R67" s="0" t="e">
        <f t="shared" si="50"/>
        <v>#N/A</v>
      </c>
      <c r="S67" s="0" t="e">
        <f t="shared" si="50"/>
        <v>#N/A</v>
      </c>
      <c r="T67" s="0" t="e">
        <f t="shared" si="50"/>
        <v>#N/A</v>
      </c>
      <c r="U67" s="0" t="e">
        <f t="shared" si="50"/>
        <v>#N/A</v>
      </c>
      <c r="V67" s="0" t="e">
        <f t="shared" si="50"/>
        <v>#N/A</v>
      </c>
      <c r="W67" s="0" t="e">
        <f t="shared" si="50"/>
        <v>#N/A</v>
      </c>
      <c r="X67" s="0" t="e">
        <f t="shared" si="50"/>
        <v>#N/A</v>
      </c>
      <c r="Y67" s="0" t="e">
        <f t="shared" si="50"/>
        <v>#N/A</v>
      </c>
      <c r="Z67" s="0" t="e">
        <f t="shared" si="50"/>
        <v>#N/A</v>
      </c>
    </row>
    <row r="68">
      <c r="A68" s="0">
        <v>20</v>
      </c>
      <c r="B68" s="0" t="e">
        <f t="shared" si="32"/>
        <v>#N/A</v>
      </c>
      <c r="C68" s="0" t="e">
        <f>IF(C$48&gt;LastRound,NA(),INDEX(B$2:B$21,MATCH($B68,$A$2:$A$21,0),1))</f>
        <v>#N/A</v>
      </c>
      <c r="D68" s="0" t="e">
        <f ref="D68:Z68" t="shared" si="51">IF(D$48&gt;LastRound,NA(),INDEX(C$2:C$21,MATCH($B68,$A$2:$A$21,0),1))</f>
        <v>#N/A</v>
      </c>
      <c r="E68" s="0" t="e">
        <f t="shared" si="51"/>
        <v>#N/A</v>
      </c>
      <c r="F68" s="0" t="e">
        <f t="shared" si="51"/>
        <v>#N/A</v>
      </c>
      <c r="G68" s="0" t="e">
        <f t="shared" si="51"/>
        <v>#N/A</v>
      </c>
      <c r="H68" s="0" t="e">
        <f t="shared" si="51"/>
        <v>#N/A</v>
      </c>
      <c r="I68" s="0" t="e">
        <f t="shared" si="51"/>
        <v>#N/A</v>
      </c>
      <c r="J68" s="0" t="e">
        <f t="shared" si="51"/>
        <v>#N/A</v>
      </c>
      <c r="K68" s="0" t="e">
        <f t="shared" si="51"/>
        <v>#N/A</v>
      </c>
      <c r="L68" s="0" t="e">
        <f t="shared" si="51"/>
        <v>#N/A</v>
      </c>
      <c r="M68" s="0" t="e">
        <f t="shared" si="51"/>
        <v>#N/A</v>
      </c>
      <c r="N68" s="0" t="e">
        <f t="shared" si="51"/>
        <v>#N/A</v>
      </c>
      <c r="O68" s="0" t="e">
        <f t="shared" si="51"/>
        <v>#N/A</v>
      </c>
      <c r="P68" s="0" t="e">
        <f t="shared" si="51"/>
        <v>#N/A</v>
      </c>
      <c r="Q68" s="0" t="e">
        <f t="shared" si="51"/>
        <v>#N/A</v>
      </c>
      <c r="R68" s="0" t="e">
        <f t="shared" si="51"/>
        <v>#N/A</v>
      </c>
      <c r="S68" s="0" t="e">
        <f t="shared" si="51"/>
        <v>#N/A</v>
      </c>
      <c r="T68" s="0" t="e">
        <f t="shared" si="51"/>
        <v>#N/A</v>
      </c>
      <c r="U68" s="0" t="e">
        <f t="shared" si="51"/>
        <v>#N/A</v>
      </c>
      <c r="V68" s="0" t="e">
        <f t="shared" si="51"/>
        <v>#N/A</v>
      </c>
      <c r="W68" s="0" t="e">
        <f t="shared" si="51"/>
        <v>#N/A</v>
      </c>
      <c r="X68" s="0" t="e">
        <f t="shared" si="51"/>
        <v>#N/A</v>
      </c>
      <c r="Y68" s="0" t="e">
        <f t="shared" si="51"/>
        <v>#N/A</v>
      </c>
      <c r="Z68" s="0" t="e">
        <f t="shared" si="51"/>
        <v>#N/A</v>
      </c>
    </row>
    <row r="70">
      <c r="A70" s="6" t="s">
        <v>0</v>
      </c>
      <c r="B70" s="6" t="s">
        <v>1</v>
      </c>
      <c r="C70" s="6" t="s">
        <v>2</v>
      </c>
      <c r="D70" s="6" t="s">
        <v>3</v>
      </c>
      <c r="E70" s="6" t="s">
        <v>4</v>
      </c>
      <c r="F70" s="6" t="s">
        <v>5</v>
      </c>
      <c r="G70" s="6" t="s">
        <v>6</v>
      </c>
      <c r="H70" s="6" t="s">
        <v>7</v>
      </c>
      <c r="I70" s="6" t="s">
        <v>8</v>
      </c>
      <c r="J70" s="6" t="s">
        <v>9</v>
      </c>
      <c r="K70" s="6" t="s">
        <v>10</v>
      </c>
      <c r="L70" s="6" t="s">
        <v>11</v>
      </c>
    </row>
    <row r="71">
      <c r="A71" s="7" t="s">
        <v>24</v>
      </c>
      <c r="B71" s="8">
        <v>15</v>
      </c>
      <c r="C71" s="8">
        <v>14</v>
      </c>
      <c r="D71" s="8">
        <v>15</v>
      </c>
      <c r="E71" s="8">
        <v>15</v>
      </c>
      <c r="F71" s="8">
        <v>15</v>
      </c>
      <c r="G71" s="8">
        <v>15</v>
      </c>
      <c r="H71" s="8">
        <v>15</v>
      </c>
      <c r="I71" s="8">
        <v>15</v>
      </c>
      <c r="J71" s="8">
        <v>15</v>
      </c>
      <c r="K71" s="8">
        <v>15</v>
      </c>
      <c r="L71" s="8">
        <v>15</v>
      </c>
    </row>
    <row r="72">
      <c r="A72" s="7" t="s">
        <v>25</v>
      </c>
      <c r="B72" s="8">
        <v>4</v>
      </c>
      <c r="C72" s="8">
        <v>3</v>
      </c>
      <c r="D72" s="8">
        <v>3</v>
      </c>
      <c r="E72" s="8">
        <v>2</v>
      </c>
      <c r="F72" s="8">
        <v>5</v>
      </c>
      <c r="G72" s="8">
        <v>6</v>
      </c>
      <c r="H72" s="8">
        <v>9</v>
      </c>
      <c r="I72" s="8">
        <v>9</v>
      </c>
      <c r="J72" s="8">
        <v>11</v>
      </c>
      <c r="K72" s="8">
        <v>9</v>
      </c>
      <c r="L72" s="8">
        <v>10</v>
      </c>
    </row>
    <row r="73">
      <c r="A73" s="7" t="s">
        <v>26</v>
      </c>
      <c r="B73" s="8">
        <v>3</v>
      </c>
      <c r="C73" s="8">
        <v>8</v>
      </c>
      <c r="D73" s="8">
        <v>10</v>
      </c>
      <c r="E73" s="8">
        <v>7</v>
      </c>
      <c r="F73" s="8">
        <v>6</v>
      </c>
      <c r="G73" s="8">
        <v>9</v>
      </c>
      <c r="H73" s="8">
        <v>7</v>
      </c>
      <c r="I73" s="8">
        <v>5</v>
      </c>
      <c r="J73" s="8">
        <v>6</v>
      </c>
      <c r="K73" s="8">
        <v>6</v>
      </c>
      <c r="L73" s="8">
        <v>5</v>
      </c>
    </row>
    <row r="74">
      <c r="A74" s="7" t="s">
        <v>27</v>
      </c>
      <c r="B74" s="8">
        <v>5</v>
      </c>
      <c r="C74" s="8">
        <v>5</v>
      </c>
      <c r="D74" s="8">
        <v>7</v>
      </c>
      <c r="E74" s="8">
        <v>6</v>
      </c>
      <c r="F74" s="8">
        <v>3</v>
      </c>
      <c r="G74" s="8">
        <v>2</v>
      </c>
      <c r="H74" s="8">
        <v>1</v>
      </c>
      <c r="I74" s="8">
        <v>1</v>
      </c>
      <c r="J74" s="8">
        <v>2</v>
      </c>
      <c r="K74" s="8">
        <v>3</v>
      </c>
      <c r="L74" s="8">
        <v>2</v>
      </c>
    </row>
    <row r="75">
      <c r="A75" s="7" t="s">
        <v>28</v>
      </c>
      <c r="B75" s="8">
        <v>11</v>
      </c>
      <c r="C75" s="8">
        <v>13</v>
      </c>
      <c r="D75" s="8">
        <v>12</v>
      </c>
      <c r="E75" s="8">
        <v>13</v>
      </c>
      <c r="F75" s="8">
        <v>14</v>
      </c>
      <c r="G75" s="8">
        <v>12</v>
      </c>
      <c r="H75" s="8">
        <v>12</v>
      </c>
      <c r="I75" s="8">
        <v>12</v>
      </c>
      <c r="J75" s="8">
        <v>10</v>
      </c>
      <c r="K75" s="8">
        <v>8</v>
      </c>
      <c r="L75" s="8">
        <v>9</v>
      </c>
    </row>
    <row r="76">
      <c r="A76" s="7" t="s">
        <v>29</v>
      </c>
      <c r="B76" s="8">
        <v>2</v>
      </c>
      <c r="C76" s="8">
        <v>2</v>
      </c>
      <c r="D76" s="8">
        <v>2</v>
      </c>
      <c r="E76" s="8">
        <v>5</v>
      </c>
      <c r="F76" s="8">
        <v>4</v>
      </c>
      <c r="G76" s="8">
        <v>4</v>
      </c>
      <c r="H76" s="8">
        <v>2</v>
      </c>
      <c r="I76" s="8">
        <v>3</v>
      </c>
      <c r="J76" s="8">
        <v>3</v>
      </c>
      <c r="K76" s="8">
        <v>2</v>
      </c>
      <c r="L76" s="8">
        <v>4</v>
      </c>
    </row>
    <row r="77">
      <c r="A77" s="7" t="s">
        <v>31</v>
      </c>
      <c r="B77" s="8">
        <v>6</v>
      </c>
      <c r="C77" s="8">
        <v>4</v>
      </c>
      <c r="D77" s="8">
        <v>6</v>
      </c>
      <c r="E77" s="8">
        <v>4</v>
      </c>
      <c r="F77" s="8">
        <v>7</v>
      </c>
      <c r="G77" s="8">
        <v>5</v>
      </c>
      <c r="H77" s="8">
        <v>3</v>
      </c>
      <c r="I77" s="8">
        <v>2</v>
      </c>
      <c r="J77" s="8">
        <v>1</v>
      </c>
      <c r="K77" s="8">
        <v>1</v>
      </c>
      <c r="L77" s="8">
        <v>1</v>
      </c>
    </row>
    <row r="78">
      <c r="A78" s="7" t="s">
        <v>33</v>
      </c>
      <c r="B78" s="8">
        <v>1</v>
      </c>
      <c r="C78" s="8">
        <v>7</v>
      </c>
      <c r="D78" s="8">
        <v>9</v>
      </c>
      <c r="E78" s="8">
        <v>11</v>
      </c>
      <c r="F78" s="8">
        <v>12</v>
      </c>
      <c r="G78" s="8">
        <v>13</v>
      </c>
      <c r="H78" s="8">
        <v>14</v>
      </c>
      <c r="I78" s="8">
        <v>14</v>
      </c>
      <c r="J78" s="8">
        <v>13</v>
      </c>
      <c r="K78" s="8">
        <v>11</v>
      </c>
      <c r="L78" s="8">
        <v>8</v>
      </c>
    </row>
    <row r="79">
      <c r="A79" s="7" t="s">
        <v>34</v>
      </c>
      <c r="B79" s="8">
        <v>10</v>
      </c>
      <c r="C79" s="8">
        <v>15</v>
      </c>
      <c r="D79" s="8">
        <v>13</v>
      </c>
      <c r="E79" s="8">
        <v>14</v>
      </c>
      <c r="F79" s="8">
        <v>11</v>
      </c>
      <c r="G79" s="8">
        <v>11</v>
      </c>
      <c r="H79" s="8">
        <v>11</v>
      </c>
      <c r="I79" s="8">
        <v>10</v>
      </c>
      <c r="J79" s="8">
        <v>12</v>
      </c>
      <c r="K79" s="8">
        <v>13</v>
      </c>
      <c r="L79" s="8">
        <v>12</v>
      </c>
    </row>
    <row r="80">
      <c r="A80" s="7" t="s">
        <v>35</v>
      </c>
      <c r="B80" s="8">
        <v>16</v>
      </c>
      <c r="C80" s="8">
        <v>12</v>
      </c>
      <c r="D80" s="8">
        <v>11</v>
      </c>
      <c r="E80" s="8">
        <v>9</v>
      </c>
      <c r="F80" s="8">
        <v>9</v>
      </c>
      <c r="G80" s="8">
        <v>10</v>
      </c>
      <c r="H80" s="8">
        <v>10</v>
      </c>
      <c r="I80" s="8">
        <v>11</v>
      </c>
      <c r="J80" s="8">
        <v>9</v>
      </c>
      <c r="K80" s="8">
        <v>12</v>
      </c>
      <c r="L80" s="8">
        <v>13</v>
      </c>
    </row>
    <row r="81">
      <c r="A81" s="7" t="s">
        <v>36</v>
      </c>
      <c r="B81" s="8">
        <v>7</v>
      </c>
      <c r="C81" s="8">
        <v>6</v>
      </c>
      <c r="D81" s="8">
        <v>8</v>
      </c>
      <c r="E81" s="8">
        <v>10</v>
      </c>
      <c r="F81" s="8">
        <v>10</v>
      </c>
      <c r="G81" s="8">
        <v>7</v>
      </c>
      <c r="H81" s="8">
        <v>6</v>
      </c>
      <c r="I81" s="8">
        <v>8</v>
      </c>
      <c r="J81" s="8">
        <v>8</v>
      </c>
      <c r="K81" s="8">
        <v>10</v>
      </c>
      <c r="L81" s="8">
        <v>11</v>
      </c>
    </row>
    <row r="82">
      <c r="A82" s="7" t="s">
        <v>37</v>
      </c>
      <c r="B82" s="8">
        <v>14</v>
      </c>
      <c r="C82" s="8">
        <v>16</v>
      </c>
      <c r="D82" s="8">
        <v>16</v>
      </c>
      <c r="E82" s="8">
        <v>16</v>
      </c>
      <c r="F82" s="8">
        <v>16</v>
      </c>
      <c r="G82" s="8">
        <v>16</v>
      </c>
      <c r="H82" s="8">
        <v>16</v>
      </c>
      <c r="I82" s="8">
        <v>16</v>
      </c>
      <c r="J82" s="8">
        <v>16</v>
      </c>
      <c r="K82" s="8">
        <v>16</v>
      </c>
      <c r="L82" s="8">
        <v>16</v>
      </c>
    </row>
    <row r="83">
      <c r="A83" s="7" t="s">
        <v>38</v>
      </c>
      <c r="B83" s="8">
        <v>8</v>
      </c>
      <c r="C83" s="8">
        <v>1</v>
      </c>
      <c r="D83" s="8">
        <v>1</v>
      </c>
      <c r="E83" s="8">
        <v>1</v>
      </c>
      <c r="F83" s="8">
        <v>2</v>
      </c>
      <c r="G83" s="8">
        <v>3</v>
      </c>
      <c r="H83" s="8">
        <v>5</v>
      </c>
      <c r="I83" s="8">
        <v>7</v>
      </c>
      <c r="J83" s="8">
        <v>5</v>
      </c>
      <c r="K83" s="8">
        <v>4</v>
      </c>
      <c r="L83" s="8">
        <v>3</v>
      </c>
    </row>
    <row r="84">
      <c r="A84" s="7" t="s">
        <v>39</v>
      </c>
      <c r="B84" s="8">
        <v>9</v>
      </c>
      <c r="C84" s="8">
        <v>9</v>
      </c>
      <c r="D84" s="8">
        <v>4</v>
      </c>
      <c r="E84" s="8">
        <v>3</v>
      </c>
      <c r="F84" s="8">
        <v>1</v>
      </c>
      <c r="G84" s="8">
        <v>1</v>
      </c>
      <c r="H84" s="8">
        <v>4</v>
      </c>
      <c r="I84" s="8">
        <v>6</v>
      </c>
      <c r="J84" s="8">
        <v>7</v>
      </c>
      <c r="K84" s="8">
        <v>7</v>
      </c>
      <c r="L84" s="8">
        <v>7</v>
      </c>
    </row>
    <row r="85">
      <c r="A85" s="7" t="s">
        <v>40</v>
      </c>
      <c r="B85" s="8">
        <v>12</v>
      </c>
      <c r="C85" s="8">
        <v>10</v>
      </c>
      <c r="D85" s="8">
        <v>5</v>
      </c>
      <c r="E85" s="8">
        <v>8</v>
      </c>
      <c r="F85" s="8">
        <v>8</v>
      </c>
      <c r="G85" s="8">
        <v>8</v>
      </c>
      <c r="H85" s="8">
        <v>8</v>
      </c>
      <c r="I85" s="8">
        <v>4</v>
      </c>
      <c r="J85" s="8">
        <v>4</v>
      </c>
      <c r="K85" s="8">
        <v>5</v>
      </c>
      <c r="L85" s="8">
        <v>6</v>
      </c>
    </row>
    <row r="86">
      <c r="A86" s="7" t="s">
        <v>41</v>
      </c>
      <c r="B86" s="8">
        <v>13</v>
      </c>
      <c r="C86" s="8">
        <v>11</v>
      </c>
      <c r="D86" s="8">
        <v>14</v>
      </c>
      <c r="E86" s="8">
        <v>12</v>
      </c>
      <c r="F86" s="8">
        <v>13</v>
      </c>
      <c r="G86" s="8">
        <v>14</v>
      </c>
      <c r="H86" s="8">
        <v>13</v>
      </c>
      <c r="I86" s="8">
        <v>13</v>
      </c>
      <c r="J86" s="8">
        <v>14</v>
      </c>
      <c r="K86" s="8">
        <v>14</v>
      </c>
      <c r="L86" s="8">
        <v>14</v>
      </c>
    </row>
  </sheetData>
  <dataConsolidate/>
  <phoneticPr fontId="0" type="noConversion"/>
  <pageMargins left="0.75" right="0.75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Chart1</vt:lpstr>
      <vt:lpstr>Data</vt:lpstr>
      <vt:lpstr>HFTQRY_TeamPositionsRoundByRound</vt:lpstr>
      <vt:lpstr>LastRound</vt:lpstr>
    </vt:vector>
  </TitlesOfParts>
  <Company>Aurora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2019-05-12T10:58:19Z</cp:lastPrinted>
  <dcterms:created xsi:type="dcterms:W3CDTF">2005-05-10T22:01:38Z</dcterms:created>
  <dcterms:modified xsi:type="dcterms:W3CDTF">2020-06-23T08:38:15Z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